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6" activeTab="0"/>
  </bookViews>
  <sheets>
    <sheet name="Introduzione" sheetId="1" r:id="rId1"/>
    <sheet name="Antropometria" sheetId="2" r:id="rId2"/>
    <sheet name="Limiti" sheetId="3" r:id="rId3"/>
    <sheet name="Fasi" sheetId="4" r:id="rId4"/>
    <sheet name="Andamenti_temporali" sheetId="5" r:id="rId5"/>
    <sheet name="Risultati" sheetId="6" r:id="rId6"/>
    <sheet name="Risultati_aux" sheetId="7" r:id="rId7"/>
  </sheets>
  <definedNames/>
  <calcPr fullCalcOnLoad="1"/>
</workbook>
</file>

<file path=xl/sharedStrings.xml><?xml version="1.0" encoding="utf-8"?>
<sst xmlns="http://schemas.openxmlformats.org/spreadsheetml/2006/main" count="1635" uniqueCount="148">
  <si>
    <t>Ta</t>
  </si>
  <si>
    <t>RH</t>
  </si>
  <si>
    <t>Tr</t>
  </si>
  <si>
    <t>Pa</t>
  </si>
  <si>
    <t>va</t>
  </si>
  <si>
    <t>(°C)</t>
  </si>
  <si>
    <t>kPa</t>
  </si>
  <si>
    <t>m/s</t>
  </si>
  <si>
    <t>Kg</t>
  </si>
  <si>
    <t>m</t>
  </si>
  <si>
    <t>m2</t>
  </si>
  <si>
    <t>No=0</t>
  </si>
  <si>
    <t>Dmax50</t>
  </si>
  <si>
    <t>Dmax95</t>
  </si>
  <si>
    <t>(min)</t>
  </si>
  <si>
    <t>Tg</t>
  </si>
  <si>
    <t>FASE 1</t>
  </si>
  <si>
    <t>T_re</t>
  </si>
  <si>
    <t>Swtot</t>
  </si>
  <si>
    <t>M</t>
  </si>
  <si>
    <t>dstoreq</t>
  </si>
  <si>
    <t>dstorage</t>
  </si>
  <si>
    <t>ereq</t>
  </si>
  <si>
    <t>ep</t>
  </si>
  <si>
    <t>wp</t>
  </si>
  <si>
    <t>emax</t>
  </si>
  <si>
    <t>k</t>
  </si>
  <si>
    <t>tcreq</t>
  </si>
  <si>
    <t>tcreqm</t>
  </si>
  <si>
    <t>tre</t>
  </si>
  <si>
    <t>W</t>
  </si>
  <si>
    <t>tcr</t>
  </si>
  <si>
    <t>tcreq0</t>
  </si>
  <si>
    <t>Swreq</t>
  </si>
  <si>
    <t>Swp</t>
  </si>
  <si>
    <t>squil_t_core</t>
  </si>
  <si>
    <t>tskin</t>
  </si>
  <si>
    <t>A</t>
  </si>
  <si>
    <t>B</t>
  </si>
  <si>
    <t>Pausa</t>
  </si>
  <si>
    <t>(%)</t>
  </si>
  <si>
    <t>(met)</t>
  </si>
  <si>
    <t>1/2/3</t>
  </si>
  <si>
    <t>Icl</t>
  </si>
  <si>
    <t>(clo)</t>
  </si>
  <si>
    <t>0/100</t>
  </si>
  <si>
    <t>0/1</t>
  </si>
  <si>
    <t>T-exp</t>
  </si>
  <si>
    <t>(kPa)</t>
  </si>
  <si>
    <t>Postura</t>
  </si>
  <si>
    <t>Acclimatamento</t>
  </si>
  <si>
    <t>Liquidi</t>
  </si>
  <si>
    <t>Seduto=1</t>
  </si>
  <si>
    <t>Eretto=2</t>
  </si>
  <si>
    <t>Ripiegato=3</t>
  </si>
  <si>
    <t>Peso</t>
  </si>
  <si>
    <t>Altezza</t>
  </si>
  <si>
    <t>Superficie corporea</t>
  </si>
  <si>
    <t>g</t>
  </si>
  <si>
    <t>°C</t>
  </si>
  <si>
    <t>Tre_lim</t>
  </si>
  <si>
    <t>C</t>
  </si>
  <si>
    <t>D</t>
  </si>
  <si>
    <t>[°C]</t>
  </si>
  <si>
    <t>[%]</t>
  </si>
  <si>
    <t>[m/s]</t>
  </si>
  <si>
    <t>[met]</t>
  </si>
  <si>
    <t>[g]</t>
  </si>
  <si>
    <t>Pressione</t>
  </si>
  <si>
    <t>Metabolismo</t>
  </si>
  <si>
    <t>Tempo</t>
  </si>
  <si>
    <t>Fase</t>
  </si>
  <si>
    <t>[minuti]</t>
  </si>
  <si>
    <t>Tre_max</t>
  </si>
  <si>
    <t>Si=100</t>
  </si>
  <si>
    <t>Si=1</t>
  </si>
  <si>
    <t>Durata</t>
  </si>
  <si>
    <t>Inizio</t>
  </si>
  <si>
    <t>Fine</t>
  </si>
  <si>
    <t>Questo file excel consente di calcolare l'andamento nel tempo dei descrittori fisiologici di strain termico (temperatura rettale e perdita di liquidi)</t>
  </si>
  <si>
    <t>Calcolo dell'esposizione multifase in ambienti caldi, secondo il metodo PHS.  "La Valutazione del microclima", sezione 4.1.7, INAIL 2018</t>
  </si>
  <si>
    <t>purchè compatibili con gli intervalli di applicabilità del metodo PHS indicati nell'appendice A della norma.</t>
  </si>
  <si>
    <t>PARAMETRI AMBIENTALI</t>
  </si>
  <si>
    <t>PARAMETRI INDIVIDUALI</t>
  </si>
  <si>
    <t>SCANSIONE TEMPORALE DELLE FASI DELL'ESPOSIZIONE</t>
  </si>
  <si>
    <t>Vestiario</t>
  </si>
  <si>
    <t xml:space="preserve">Il foglio "Risultati" replica, nelle colonne da A ad H, gli andamenti temporali delle principali quantità di input, sia ambientali che individuali. </t>
  </si>
  <si>
    <t>Temp rad</t>
  </si>
  <si>
    <t>SW_tot</t>
  </si>
  <si>
    <t>Il foglio "Risultati_aux" contiene gli andamenti nel tempo di molte quantità di tipo fisiologico.</t>
  </si>
  <si>
    <t xml:space="preserve">Nella seconda parte, colonne da N a Q, vengono convertite in unità fisiche le informazioni fornite sull'umidità relativa, sul metabolismo e sulla resistenza termica dell'abbigliamento. </t>
  </si>
  <si>
    <t>Questo foglio viene compilato automaticamente dal software. Nessun dato va inserito in questo foglio.</t>
  </si>
  <si>
    <t>Il foglio "Fasi" consente di inserire i dati relativi ad un massimo di quattro diversi ambienti termicamente stressanti (A-D) e ad un ambiente di recupero (Pausa).</t>
  </si>
  <si>
    <t>Il foglio "Fasi" si compone di tre parti:</t>
  </si>
  <si>
    <t>e l'andamento nel tempo dell'umidità relativa (grafico inferiore).</t>
  </si>
  <si>
    <t>la velocità dell'aria (colonna H), il metabolismo (colonna J), il lavoro meccanico (colonna K), la postura (colonna L), la resistenza termica del vestiario (colonna M), l'acclimatamento (colonna N),</t>
  </si>
  <si>
    <t>Vengono evidenziate in giallo le condizioni che si verificano al momento in cui si realizza il primo superamento del limite di accettabilità.</t>
  </si>
  <si>
    <t>La stessa informazione è presentata nei due grafici presenti nelle colonne da M a U.</t>
  </si>
  <si>
    <t>Nella colonna J e nella colonna K vengono presentati gli andamenti temporali dei due descrittori di strain termico, ovvero la temperatura rettale e la perdita cumulata di liquidi.</t>
  </si>
  <si>
    <t>Introduzione</t>
  </si>
  <si>
    <t>Versione 1.0, 20.7.2018</t>
  </si>
  <si>
    <t xml:space="preserve">Si raccomanda l'utilizzo di questo file excel soltanto ad utenti con una conoscenza pregressa del metodo PHS. </t>
  </si>
  <si>
    <t>Antropometria (Foglio 1)</t>
  </si>
  <si>
    <t>Limiti (Foglio 2)</t>
  </si>
  <si>
    <t>Fasi (Foglio 3)</t>
  </si>
  <si>
    <t>Risultati (Foglio 5)</t>
  </si>
  <si>
    <t>Risultati_aux (Foglio 6)</t>
  </si>
  <si>
    <t>Nelle celle (C2) e (C3) del foglio "Antropometria" vanno inseriti rispettivamente l'altezza (C2) e il peso (C3) del soggetto.</t>
  </si>
  <si>
    <t>Nota. Nel caso il numero di fasi della sequenza sia minore di 10, le celle della riga 3 e della riga 6 alle quali non è associata una fase, devono restare vuote.</t>
  </si>
  <si>
    <t>Tre_finale</t>
  </si>
  <si>
    <t>Nel foglio "Limiti" vengono calcolati gli opportuni limiti sulla perdita di liquidi e sulla temperatura rettale, celle da (C2) a (C4).</t>
  </si>
  <si>
    <t>Si rimanda alla norma UNI EN ISO 7933 per ulteriori informazioni sul metodo PHS, ed al documento "La valutazione del microclima" per ulteriori dettagli sull'esposizione multifase.</t>
  </si>
  <si>
    <t>Andamenti_temporali (Foglio 4)</t>
  </si>
  <si>
    <t>Dlim_tre</t>
  </si>
  <si>
    <t>Dlim_loss95</t>
  </si>
  <si>
    <t>Dlim_minima</t>
  </si>
  <si>
    <t>Durate limite dell'esposizione</t>
  </si>
  <si>
    <t>Minuti</t>
  </si>
  <si>
    <t>Valori fisiologici</t>
  </si>
  <si>
    <t>al tempo</t>
  </si>
  <si>
    <t>Infine nella colonna X vengono presentate alcune delle informazioni più rilevanti ai fini della valutazione dello stress termico, ovvero:</t>
  </si>
  <si>
    <t>* il tempo dopo il quale si supera il valore limite massimo accettabile per la temperatura rettale (Dlim_tre, cella X4)</t>
  </si>
  <si>
    <t>* il tempo dopo il quale si supera il valore limite massimo accettabile per la perdita cumulata di liquidi, relativo al 95% della popolazione (Dlim_loss95, cella X5)</t>
  </si>
  <si>
    <t>* il minore dei due tempi limite (Dlim_minimo, cella X6)</t>
  </si>
  <si>
    <t>* la temperatura rettale al termine dell'esposizione (X9)</t>
  </si>
  <si>
    <t>* la temperatura rettale massima raggiunta nel corso dell'esposizione (X10), con l'indicazione dell'istante in cui è stata raggiunta (Z10)</t>
  </si>
  <si>
    <t>Il presente file excel contiene sei fogli: 1) Antropometria; 2) Limiti; 3) Fasi; 4) Andamenti_temporali; 5) Risultati; 6) Risultati_aux.</t>
  </si>
  <si>
    <t>Gli autori non sono responsabili dei danni a persone e cose che possano scaturire dall'uso di questo foglio excel</t>
  </si>
  <si>
    <t>Secondo quanto affermato al punto 6.4 della norma tecnica UNI EN ISO 7933:2005, il metodo PHS consente il calcolo dello strain termico da caldo associato ad esposizioni multifase.</t>
  </si>
  <si>
    <t>Il codice contenuto nell'appendice E della norma consente tuttavia soltanto il calcolo dello strain termico associato ad esposizioni stazionarie ovvero mono-fase.</t>
  </si>
  <si>
    <t xml:space="preserve">determinato dall'esposizione ad una sequenza di ambienti termici caldi caratterizzati da parametri soggettivi e da parametri ambientali qualsiasi, </t>
  </si>
  <si>
    <t xml:space="preserve">Questo file excel è aperto ed è possibile modificarlo. Tuttavia gli autori riconoscono soltanto la versione presente sul sito INAIL. </t>
  </si>
  <si>
    <t>Gli utenti che desiderano suggerire modifiche sono invitati a contattare gli autori all'indirizzo avellino-uotcvr@inail.it, esplicitando la loro proposta.</t>
  </si>
  <si>
    <t>Nella cella (C4) viene calcolata la superficie corporea del soggetto.</t>
  </si>
  <si>
    <t>Nella terza parte, colonne da T ad AC, va inserita la sequenza con la quale di verifica l'esposizione, indicando la denominazione (riga 3) e la durata (riga 6) di ogni singola fase dell'esposizione.</t>
  </si>
  <si>
    <t>Il foglio "Andamenti_temporali" mostra l'andamento temporale delle diverse quantità sia ambientali che individuali, calcolato secondo le indicazioni fornite nel foglio "Fasi".</t>
  </si>
  <si>
    <t>Per ogni tempo t vengono mostrati: la fase dell'esposizione nella quale ci troviamo (colonna A), il tempo trascorso dall'inizio dell'esposizione (colonna B), la temperatura dell'aria (colonna C),</t>
  </si>
  <si>
    <t>la temperatura di globotermometro (colonna D), la temperatura media radiante (colonna E), l'umidità relativa (colonna F), la pressione parziale del vapore acqueo (colonna G),</t>
  </si>
  <si>
    <t xml:space="preserve">l'assunzione di liquidi (colonna O). I due grafici presenti nelle colonne da Q a Z mostrano l'andamento nel tempo della temperatura dell'aria e della temperatura media radiante (grafico superiore), </t>
  </si>
  <si>
    <t>* la perdita totale di liquidi (X11).</t>
  </si>
  <si>
    <t>IMPORTANTE. Vanno inseriti dati unicamente nelle celle colorate in verde dei due fogli "Antropometria" e "Fasi".</t>
  </si>
  <si>
    <t xml:space="preserve">* quattro parametri ambientali: 1) Temperatura dell'aria (Ta); 2) Temperatura di globotermometro (Tg); 3) Umidità relativa (UR); 4) Velocità dell'aria (va). </t>
  </si>
  <si>
    <t>* sei parametri individuali: 1) Metabolismo (M); 2) Lavoro meccanico (W); 3) Postura; 4) Isolamento termico del vestiario (Icl); 5) Acclimatamento; 6) Liquidi.</t>
  </si>
  <si>
    <t xml:space="preserve">Nella prima parte, colonne da C a M, vanno inseriti, per ciascuno degli ambienti nei quali si verifica l'esposizione: </t>
  </si>
  <si>
    <t>Al termine dell'inserimento dati, premere il pulsante ESEGUI, posto in corrsipondenza delle celle da H22 a K26.</t>
  </si>
  <si>
    <r>
      <t>(W/m</t>
    </r>
    <r>
      <rPr>
        <b/>
        <vertAlign val="superscript"/>
        <sz val="11"/>
        <color indexed="62"/>
        <rFont val="Calibri"/>
        <family val="2"/>
      </rPr>
      <t>2)</t>
    </r>
  </si>
  <si>
    <r>
      <t>(K m</t>
    </r>
    <r>
      <rPr>
        <b/>
        <vertAlign val="superscript"/>
        <sz val="11"/>
        <color indexed="62"/>
        <rFont val="Calibri"/>
        <family val="2"/>
      </rPr>
      <t>2</t>
    </r>
    <r>
      <rPr>
        <b/>
        <sz val="11"/>
        <color indexed="62"/>
        <rFont val="Calibri"/>
        <family val="2"/>
      </rPr>
      <t>/W)</t>
    </r>
  </si>
  <si>
    <t>Il foglio "Fasi" consente di inserire sequenze di lunghezza complessiva fino ad un massimo di dieci fasi.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</si>
</sst>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E+00"/>
    <numFmt numFmtId="174" formatCode="h\.mm\.ss"/>
    <numFmt numFmtId="175" formatCode="h:mm;@"/>
    <numFmt numFmtId="176" formatCode="[$-F400]h:mm:ss\ AM/PM"/>
    <numFmt numFmtId="177" formatCode="0.000E+00"/>
    <numFmt numFmtId="178" formatCode="0.00000E+00"/>
    <numFmt numFmtId="179" formatCode="0.000000E+00"/>
    <numFmt numFmtId="180" formatCode="[$-410]dddd\ d\ mmmm\ yyyy"/>
  </numFmts>
  <fonts count="74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5.75"/>
      <color indexed="8"/>
      <name val="Arial"/>
      <family val="2"/>
    </font>
    <font>
      <sz val="12"/>
      <color indexed="8"/>
      <name val="Arial"/>
      <family val="2"/>
    </font>
    <font>
      <sz val="16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vertAlign val="superscript"/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9"/>
      <name val="Bookman Old Style"/>
      <family val="1"/>
    </font>
    <font>
      <sz val="16"/>
      <color indexed="9"/>
      <name val="Bookman Old Style"/>
      <family val="1"/>
    </font>
    <font>
      <b/>
      <sz val="14"/>
      <color indexed="10"/>
      <name val="Bookman Old Style"/>
      <family val="1"/>
    </font>
    <font>
      <sz val="14"/>
      <color indexed="10"/>
      <name val="Bookman Old Style"/>
      <family val="1"/>
    </font>
    <font>
      <b/>
      <sz val="11"/>
      <color indexed="30"/>
      <name val="Calibri"/>
      <family val="2"/>
    </font>
    <font>
      <i/>
      <sz val="11"/>
      <name val="Calibri"/>
      <family val="2"/>
    </font>
    <font>
      <b/>
      <sz val="16"/>
      <color indexed="10"/>
      <name val="Bookman Old Style"/>
      <family val="1"/>
    </font>
    <font>
      <sz val="11"/>
      <color indexed="53"/>
      <name val="Bookman Old Style"/>
      <family val="1"/>
    </font>
    <font>
      <b/>
      <sz val="9"/>
      <color indexed="62"/>
      <name val="Calibri"/>
      <family val="2"/>
    </font>
    <font>
      <sz val="36"/>
      <color indexed="9"/>
      <name val="Palatino Linotype"/>
      <family val="1"/>
    </font>
    <font>
      <b/>
      <sz val="16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Bookman Old Style"/>
      <family val="1"/>
    </font>
    <font>
      <sz val="16"/>
      <color theme="0"/>
      <name val="Bookman Old Style"/>
      <family val="1"/>
    </font>
    <font>
      <b/>
      <sz val="14"/>
      <color rgb="FFFF0000"/>
      <name val="Bookman Old Style"/>
      <family val="1"/>
    </font>
    <font>
      <sz val="14"/>
      <color rgb="FFFF0000"/>
      <name val="Bookman Old Style"/>
      <family val="1"/>
    </font>
    <font>
      <b/>
      <sz val="11"/>
      <color rgb="FF0070C0"/>
      <name val="Calibri"/>
      <family val="2"/>
    </font>
    <font>
      <b/>
      <sz val="11"/>
      <color theme="3" tint="0.39998000860214233"/>
      <name val="Calibri"/>
      <family val="2"/>
    </font>
    <font>
      <b/>
      <sz val="16"/>
      <color rgb="FFFF0000"/>
      <name val="Bookman Old Style"/>
      <family val="1"/>
    </font>
    <font>
      <sz val="11"/>
      <color theme="9" tint="-0.24997000396251678"/>
      <name val="Bookman Old Style"/>
      <family val="1"/>
    </font>
    <font>
      <sz val="11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30" fillId="0" borderId="0" xfId="0" applyFont="1" applyAlignment="1">
      <alignment/>
    </xf>
    <xf numFmtId="172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33" borderId="0" xfId="0" applyFont="1" applyFill="1" applyAlignment="1">
      <alignment/>
    </xf>
    <xf numFmtId="172" fontId="30" fillId="33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72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2" fontId="30" fillId="0" borderId="0" xfId="0" applyNumberFormat="1" applyFont="1" applyAlignment="1">
      <alignment/>
    </xf>
    <xf numFmtId="0" fontId="30" fillId="0" borderId="0" xfId="0" applyFont="1" applyFill="1" applyAlignment="1">
      <alignment horizontal="center"/>
    </xf>
    <xf numFmtId="20" fontId="30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9" fontId="30" fillId="0" borderId="0" xfId="0" applyNumberFormat="1" applyFont="1" applyFill="1" applyAlignment="1">
      <alignment/>
    </xf>
    <xf numFmtId="0" fontId="31" fillId="34" borderId="0" xfId="0" applyFont="1" applyFill="1" applyAlignment="1">
      <alignment/>
    </xf>
    <xf numFmtId="2" fontId="31" fillId="34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6" fillId="35" borderId="0" xfId="46" applyFont="1" applyFill="1" applyBorder="1">
      <alignment/>
      <protection/>
    </xf>
    <xf numFmtId="0" fontId="64" fillId="35" borderId="0" xfId="46" applyFont="1" applyFill="1" applyBorder="1" applyAlignment="1">
      <alignment/>
      <protection/>
    </xf>
    <xf numFmtId="0" fontId="65" fillId="35" borderId="0" xfId="46" applyFont="1" applyFill="1" applyBorder="1">
      <alignment/>
      <protection/>
    </xf>
    <xf numFmtId="0" fontId="64" fillId="35" borderId="0" xfId="46" applyFont="1" applyFill="1" applyBorder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0" xfId="46" applyFont="1">
      <alignment/>
      <protection/>
    </xf>
    <xf numFmtId="0" fontId="6" fillId="36" borderId="0" xfId="46" applyFont="1" applyFill="1" applyBorder="1">
      <alignment/>
      <protection/>
    </xf>
    <xf numFmtId="0" fontId="64" fillId="36" borderId="0" xfId="46" applyFont="1" applyFill="1" applyBorder="1" applyAlignment="1">
      <alignment/>
      <protection/>
    </xf>
    <xf numFmtId="0" fontId="65" fillId="36" borderId="0" xfId="46" applyFont="1" applyFill="1" applyBorder="1">
      <alignment/>
      <protection/>
    </xf>
    <xf numFmtId="0" fontId="64" fillId="36" borderId="0" xfId="46" applyFont="1" applyFill="1" applyBorder="1" applyAlignment="1">
      <alignment horizontal="center"/>
      <protection/>
    </xf>
    <xf numFmtId="0" fontId="7" fillId="36" borderId="0" xfId="46" applyFont="1" applyFill="1" applyBorder="1">
      <alignment/>
      <protection/>
    </xf>
    <xf numFmtId="0" fontId="7" fillId="36" borderId="0" xfId="46" applyFont="1" applyFill="1">
      <alignment/>
      <protection/>
    </xf>
    <xf numFmtId="0" fontId="7" fillId="0" borderId="10" xfId="46" applyFont="1" applyBorder="1">
      <alignment/>
      <protection/>
    </xf>
    <xf numFmtId="0" fontId="8" fillId="0" borderId="10" xfId="46" applyFont="1" applyBorder="1">
      <alignment/>
      <protection/>
    </xf>
    <xf numFmtId="0" fontId="8" fillId="0" borderId="10" xfId="46" applyFont="1" applyBorder="1" applyAlignment="1">
      <alignment horizontal="center"/>
      <protection/>
    </xf>
    <xf numFmtId="0" fontId="7" fillId="0" borderId="11" xfId="46" applyFont="1" applyBorder="1">
      <alignment/>
      <protection/>
    </xf>
    <xf numFmtId="0" fontId="66" fillId="0" borderId="11" xfId="46" applyFont="1" applyBorder="1" applyAlignment="1">
      <alignment horizontal="left"/>
      <protection/>
    </xf>
    <xf numFmtId="0" fontId="67" fillId="0" borderId="11" xfId="46" applyFont="1" applyBorder="1">
      <alignment/>
      <protection/>
    </xf>
    <xf numFmtId="0" fontId="7" fillId="0" borderId="12" xfId="46" applyFont="1" applyBorder="1">
      <alignment/>
      <protection/>
    </xf>
    <xf numFmtId="0" fontId="7" fillId="12" borderId="0" xfId="46" applyFont="1" applyFill="1" applyBorder="1" applyAlignment="1">
      <alignment vertical="center"/>
      <protection/>
    </xf>
    <xf numFmtId="0" fontId="7" fillId="12" borderId="0" xfId="46" applyFont="1" applyFill="1" applyBorder="1">
      <alignment/>
      <protection/>
    </xf>
    <xf numFmtId="0" fontId="7" fillId="0" borderId="13" xfId="46" applyFont="1" applyFill="1" applyBorder="1">
      <alignment/>
      <protection/>
    </xf>
    <xf numFmtId="0" fontId="7" fillId="0" borderId="0" xfId="46" applyFont="1" applyFill="1" applyBorder="1" applyAlignment="1">
      <alignment vertical="center"/>
      <protection/>
    </xf>
    <xf numFmtId="0" fontId="7" fillId="0" borderId="0" xfId="46" applyFont="1" applyFill="1">
      <alignment/>
      <protection/>
    </xf>
    <xf numFmtId="0" fontId="7" fillId="0" borderId="11" xfId="46" applyFont="1" applyFill="1" applyBorder="1">
      <alignment/>
      <protection/>
    </xf>
    <xf numFmtId="0" fontId="9" fillId="0" borderId="11" xfId="46" applyFont="1" applyFill="1" applyBorder="1" applyAlignment="1">
      <alignment/>
      <protection/>
    </xf>
    <xf numFmtId="0" fontId="7" fillId="0" borderId="11" xfId="46" applyFont="1" applyFill="1" applyBorder="1" applyAlignment="1">
      <alignment vertical="center"/>
      <protection/>
    </xf>
    <xf numFmtId="0" fontId="7" fillId="0" borderId="12" xfId="46" applyFont="1" applyFill="1" applyBorder="1">
      <alignment/>
      <protection/>
    </xf>
    <xf numFmtId="0" fontId="7" fillId="0" borderId="0" xfId="46" applyFont="1" applyBorder="1">
      <alignment/>
      <protection/>
    </xf>
    <xf numFmtId="0" fontId="7" fillId="37" borderId="0" xfId="46" applyFont="1" applyFill="1" applyBorder="1" applyAlignment="1">
      <alignment vertical="center"/>
      <protection/>
    </xf>
    <xf numFmtId="0" fontId="7" fillId="37" borderId="0" xfId="46" applyFont="1" applyFill="1" applyBorder="1">
      <alignment/>
      <protection/>
    </xf>
    <xf numFmtId="0" fontId="7" fillId="0" borderId="13" xfId="46" applyFont="1" applyBorder="1">
      <alignment/>
      <protection/>
    </xf>
    <xf numFmtId="0" fontId="0" fillId="0" borderId="0" xfId="46" applyBorder="1">
      <alignment/>
      <protection/>
    </xf>
    <xf numFmtId="0" fontId="0" fillId="0" borderId="0" xfId="46">
      <alignment/>
      <protection/>
    </xf>
    <xf numFmtId="0" fontId="7" fillId="38" borderId="0" xfId="46" applyFont="1" applyFill="1" applyBorder="1" applyAlignment="1">
      <alignment vertical="center"/>
      <protection/>
    </xf>
    <xf numFmtId="0" fontId="7" fillId="38" borderId="0" xfId="46" applyFont="1" applyFill="1" applyBorder="1">
      <alignment/>
      <protection/>
    </xf>
    <xf numFmtId="0" fontId="66" fillId="0" borderId="0" xfId="46" applyFont="1" applyBorder="1" applyAlignment="1">
      <alignment horizontal="left"/>
      <protection/>
    </xf>
    <xf numFmtId="0" fontId="7" fillId="39" borderId="0" xfId="46" applyFont="1" applyFill="1" applyBorder="1" applyAlignment="1">
      <alignment vertical="center"/>
      <protection/>
    </xf>
    <xf numFmtId="0" fontId="7" fillId="39" borderId="0" xfId="46" applyFont="1" applyFill="1" applyBorder="1">
      <alignment/>
      <protection/>
    </xf>
    <xf numFmtId="0" fontId="0" fillId="0" borderId="13" xfId="46" applyBorder="1">
      <alignment/>
      <protection/>
    </xf>
    <xf numFmtId="0" fontId="0" fillId="0" borderId="10" xfId="46" applyBorder="1">
      <alignment/>
      <protection/>
    </xf>
    <xf numFmtId="0" fontId="0" fillId="0" borderId="14" xfId="46" applyBorder="1">
      <alignment/>
      <protection/>
    </xf>
    <xf numFmtId="0" fontId="7" fillId="35" borderId="0" xfId="46" applyFont="1" applyFill="1" applyBorder="1">
      <alignment/>
      <protection/>
    </xf>
    <xf numFmtId="0" fontId="31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7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/>
    </xf>
    <xf numFmtId="172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48" fillId="40" borderId="0" xfId="0" applyFont="1" applyFill="1" applyAlignment="1">
      <alignment/>
    </xf>
    <xf numFmtId="172" fontId="51" fillId="40" borderId="0" xfId="0" applyNumberFormat="1" applyFont="1" applyFill="1" applyBorder="1" applyAlignment="1">
      <alignment horizontal="center"/>
    </xf>
    <xf numFmtId="0" fontId="48" fillId="40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0" fontId="31" fillId="41" borderId="0" xfId="0" applyFont="1" applyFill="1" applyBorder="1" applyAlignment="1">
      <alignment horizontal="center"/>
    </xf>
    <xf numFmtId="0" fontId="30" fillId="33" borderId="0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1" fontId="30" fillId="33" borderId="13" xfId="0" applyNumberFormat="1" applyFont="1" applyFill="1" applyBorder="1" applyAlignment="1">
      <alignment horizontal="center"/>
    </xf>
    <xf numFmtId="0" fontId="30" fillId="33" borderId="13" xfId="0" applyNumberFormat="1" applyFont="1" applyFill="1" applyBorder="1" applyAlignment="1">
      <alignment horizontal="center"/>
    </xf>
    <xf numFmtId="172" fontId="31" fillId="34" borderId="0" xfId="0" applyNumberFormat="1" applyFont="1" applyFill="1" applyBorder="1" applyAlignment="1">
      <alignment horizontal="center" wrapText="1"/>
    </xf>
    <xf numFmtId="172" fontId="31" fillId="34" borderId="0" xfId="0" applyNumberFormat="1" applyFont="1" applyFill="1" applyBorder="1" applyAlignment="1">
      <alignment horizontal="center"/>
    </xf>
    <xf numFmtId="1" fontId="31" fillId="34" borderId="0" xfId="0" applyNumberFormat="1" applyFont="1" applyFill="1" applyBorder="1" applyAlignment="1">
      <alignment horizontal="center"/>
    </xf>
    <xf numFmtId="2" fontId="31" fillId="34" borderId="0" xfId="0" applyNumberFormat="1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172" fontId="61" fillId="33" borderId="0" xfId="0" applyNumberFormat="1" applyFont="1" applyFill="1" applyBorder="1" applyAlignment="1">
      <alignment horizontal="center"/>
    </xf>
    <xf numFmtId="1" fontId="30" fillId="34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72" fontId="31" fillId="18" borderId="0" xfId="0" applyNumberFormat="1" applyFont="1" applyFill="1" applyAlignment="1">
      <alignment horizontal="center"/>
    </xf>
    <xf numFmtId="172" fontId="30" fillId="18" borderId="0" xfId="0" applyNumberFormat="1" applyFont="1" applyFill="1" applyAlignment="1">
      <alignment horizontal="center" wrapText="1"/>
    </xf>
    <xf numFmtId="172" fontId="30" fillId="18" borderId="0" xfId="0" applyNumberFormat="1" applyFont="1" applyFill="1" applyAlignment="1">
      <alignment horizontal="center"/>
    </xf>
    <xf numFmtId="2" fontId="31" fillId="18" borderId="0" xfId="0" applyNumberFormat="1" applyFont="1" applyFill="1" applyAlignment="1">
      <alignment horizontal="center"/>
    </xf>
    <xf numFmtId="2" fontId="30" fillId="18" borderId="0" xfId="0" applyNumberFormat="1" applyFont="1" applyFill="1" applyAlignment="1">
      <alignment horizontal="center"/>
    </xf>
    <xf numFmtId="2" fontId="30" fillId="18" borderId="0" xfId="0" applyNumberFormat="1" applyFont="1" applyFill="1" applyAlignment="1">
      <alignment/>
    </xf>
    <xf numFmtId="0" fontId="31" fillId="18" borderId="0" xfId="0" applyFont="1" applyFill="1" applyAlignment="1">
      <alignment horizontal="center"/>
    </xf>
    <xf numFmtId="178" fontId="31" fillId="18" borderId="0" xfId="47" applyNumberFormat="1" applyFont="1" applyFill="1" applyAlignment="1">
      <alignment horizontal="center"/>
      <protection/>
    </xf>
    <xf numFmtId="49" fontId="31" fillId="18" borderId="0" xfId="47" applyNumberFormat="1" applyFont="1" applyFill="1" applyAlignment="1">
      <alignment horizontal="center"/>
      <protection/>
    </xf>
    <xf numFmtId="0" fontId="30" fillId="18" borderId="0" xfId="0" applyFont="1" applyFill="1" applyAlignment="1">
      <alignment/>
    </xf>
    <xf numFmtId="178" fontId="30" fillId="18" borderId="0" xfId="47" applyNumberFormat="1" applyFont="1" applyFill="1">
      <alignment/>
      <protection/>
    </xf>
    <xf numFmtId="0" fontId="30" fillId="18" borderId="0" xfId="0" applyNumberFormat="1" applyFont="1" applyFill="1" applyAlignment="1">
      <alignment horizontal="center"/>
    </xf>
    <xf numFmtId="0" fontId="30" fillId="18" borderId="0" xfId="47" applyNumberFormat="1" applyFont="1" applyFill="1" applyAlignment="1">
      <alignment horizontal="center"/>
      <protection/>
    </xf>
    <xf numFmtId="0" fontId="30" fillId="18" borderId="0" xfId="0" applyFont="1" applyFill="1" applyAlignment="1">
      <alignment horizontal="center"/>
    </xf>
    <xf numFmtId="0" fontId="10" fillId="0" borderId="0" xfId="46" applyFont="1" applyBorder="1">
      <alignment/>
      <protection/>
    </xf>
    <xf numFmtId="0" fontId="10" fillId="0" borderId="13" xfId="46" applyFont="1" applyBorder="1">
      <alignment/>
      <protection/>
    </xf>
    <xf numFmtId="0" fontId="10" fillId="0" borderId="0" xfId="46" applyFont="1">
      <alignment/>
      <protection/>
    </xf>
    <xf numFmtId="0" fontId="10" fillId="39" borderId="0" xfId="46" applyFont="1" applyFill="1">
      <alignment/>
      <protection/>
    </xf>
    <xf numFmtId="0" fontId="7" fillId="15" borderId="0" xfId="46" applyFont="1" applyFill="1" applyBorder="1">
      <alignment/>
      <protection/>
    </xf>
    <xf numFmtId="0" fontId="30" fillId="33" borderId="0" xfId="0" applyFont="1" applyFill="1" applyBorder="1" applyAlignment="1">
      <alignment horizontal="center"/>
    </xf>
    <xf numFmtId="0" fontId="30" fillId="42" borderId="0" xfId="0" applyFont="1" applyFill="1" applyAlignment="1">
      <alignment/>
    </xf>
    <xf numFmtId="0" fontId="30" fillId="42" borderId="0" xfId="0" applyFont="1" applyFill="1" applyAlignment="1">
      <alignment horizontal="center"/>
    </xf>
    <xf numFmtId="0" fontId="7" fillId="43" borderId="0" xfId="46" applyFont="1" applyFill="1" applyBorder="1">
      <alignment/>
      <protection/>
    </xf>
    <xf numFmtId="0" fontId="31" fillId="34" borderId="0" xfId="0" applyNumberFormat="1" applyFont="1" applyFill="1" applyBorder="1" applyAlignment="1">
      <alignment horizontal="center"/>
    </xf>
    <xf numFmtId="0" fontId="31" fillId="34" borderId="0" xfId="0" applyFont="1" applyFill="1" applyBorder="1" applyAlignment="1" quotePrefix="1">
      <alignment horizontal="center"/>
    </xf>
    <xf numFmtId="0" fontId="31" fillId="34" borderId="13" xfId="0" applyFont="1" applyFill="1" applyBorder="1" applyAlignment="1" quotePrefix="1">
      <alignment horizontal="center"/>
    </xf>
    <xf numFmtId="0" fontId="7" fillId="15" borderId="0" xfId="46" applyFont="1" applyFill="1" applyBorder="1" applyAlignment="1">
      <alignment vertical="center"/>
      <protection/>
    </xf>
    <xf numFmtId="0" fontId="7" fillId="43" borderId="0" xfId="46" applyFont="1" applyFill="1" applyBorder="1" applyAlignment="1">
      <alignment vertical="center"/>
      <protection/>
    </xf>
    <xf numFmtId="0" fontId="30" fillId="40" borderId="0" xfId="0" applyFont="1" applyFill="1" applyBorder="1" applyAlignment="1">
      <alignment/>
    </xf>
    <xf numFmtId="172" fontId="48" fillId="40" borderId="0" xfId="0" applyNumberFormat="1" applyFont="1" applyFill="1" applyBorder="1" applyAlignment="1">
      <alignment horizontal="center"/>
    </xf>
    <xf numFmtId="0" fontId="51" fillId="40" borderId="0" xfId="0" applyFont="1" applyFill="1" applyBorder="1" applyAlignment="1">
      <alignment horizontal="center"/>
    </xf>
    <xf numFmtId="0" fontId="70" fillId="36" borderId="0" xfId="46" applyFont="1" applyFill="1" applyBorder="1">
      <alignment/>
      <protection/>
    </xf>
    <xf numFmtId="0" fontId="71" fillId="12" borderId="0" xfId="46" applyFont="1" applyFill="1" applyBorder="1" applyAlignment="1">
      <alignment vertical="center"/>
      <protection/>
    </xf>
    <xf numFmtId="0" fontId="71" fillId="0" borderId="0" xfId="46" applyFont="1" applyFill="1" applyBorder="1" applyAlignment="1">
      <alignment vertical="center"/>
      <protection/>
    </xf>
    <xf numFmtId="0" fontId="7" fillId="17" borderId="0" xfId="46" applyFont="1" applyFill="1" applyBorder="1" applyAlignment="1">
      <alignment vertical="center"/>
      <protection/>
    </xf>
    <xf numFmtId="0" fontId="7" fillId="17" borderId="0" xfId="46" applyFont="1" applyFill="1" applyBorder="1">
      <alignment/>
      <protection/>
    </xf>
    <xf numFmtId="0" fontId="31" fillId="33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Alignment="1">
      <alignment horizontal="right"/>
    </xf>
    <xf numFmtId="0" fontId="8" fillId="12" borderId="0" xfId="46" applyFont="1" applyFill="1" applyBorder="1" applyAlignment="1">
      <alignment vertical="center"/>
      <protection/>
    </xf>
    <xf numFmtId="1" fontId="30" fillId="34" borderId="13" xfId="0" applyNumberFormat="1" applyFont="1" applyFill="1" applyBorder="1" applyAlignment="1">
      <alignment horizontal="center"/>
    </xf>
    <xf numFmtId="0" fontId="10" fillId="0" borderId="11" xfId="46" applyFont="1" applyBorder="1">
      <alignment/>
      <protection/>
    </xf>
    <xf numFmtId="0" fontId="10" fillId="0" borderId="12" xfId="46" applyFont="1" applyBorder="1">
      <alignment/>
      <protection/>
    </xf>
    <xf numFmtId="0" fontId="0" fillId="0" borderId="11" xfId="46" applyBorder="1">
      <alignment/>
      <protection/>
    </xf>
    <xf numFmtId="0" fontId="8" fillId="0" borderId="0" xfId="46" applyFont="1">
      <alignment/>
      <protection/>
    </xf>
    <xf numFmtId="0" fontId="8" fillId="37" borderId="0" xfId="46" applyFont="1" applyFill="1" applyBorder="1" applyAlignment="1">
      <alignment vertical="center"/>
      <protection/>
    </xf>
    <xf numFmtId="0" fontId="69" fillId="0" borderId="0" xfId="0" applyFont="1" applyFill="1" applyBorder="1" applyAlignment="1">
      <alignment horizontal="center"/>
    </xf>
    <xf numFmtId="172" fontId="69" fillId="0" borderId="0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78" fontId="69" fillId="0" borderId="0" xfId="47" applyNumberFormat="1" applyFont="1" applyBorder="1" applyAlignment="1">
      <alignment horizontal="center"/>
      <protection/>
    </xf>
    <xf numFmtId="49" fontId="69" fillId="0" borderId="0" xfId="47" applyNumberFormat="1" applyFont="1" applyBorder="1" applyAlignment="1">
      <alignment horizontal="center"/>
      <protection/>
    </xf>
    <xf numFmtId="0" fontId="69" fillId="0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onfronto dati totali Caposerra-S 10_11_12-esterno-T13-T1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125"/>
          <c:w val="0.8707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Andamenti_temporali!$C$1:$C$2</c:f>
              <c:strCache>
                <c:ptCount val="1"/>
                <c:pt idx="0">
                  <c:v>Ta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Andamenti_temporali!$B$4:$B$394</c:f>
              <c:numCache/>
            </c:numRef>
          </c:cat>
          <c:val>
            <c:numRef>
              <c:f>Andamenti_temporali!$C$4:$C$394</c:f>
              <c:numCache/>
            </c:numRef>
          </c:val>
          <c:smooth val="1"/>
        </c:ser>
        <c:ser>
          <c:idx val="1"/>
          <c:order val="1"/>
          <c:tx>
            <c:strRef>
              <c:f>Andamenti_temporali!$E$1:$E$2</c:f>
              <c:strCache>
                <c:ptCount val="1"/>
                <c:pt idx="0">
                  <c:v>Tr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Andamenti_temporali!$B$4:$B$394</c:f>
              <c:numCache/>
            </c:numRef>
          </c:cat>
          <c:val>
            <c:numRef>
              <c:f>Andamenti_temporali!$E$4:$E$394</c:f>
              <c:numCache/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(Minuti)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tickLblSkip val="60"/>
        <c:tickMarkSkip val="10"/>
        <c:noMultiLvlLbl val="0"/>
      </c:catAx>
      <c:valAx>
        <c:axId val="2424039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C)/T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1725"/>
          <c:w val="0.153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125"/>
          <c:w val="0.903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Andamenti_temporali!$C$1:$C$2</c:f>
              <c:strCache>
                <c:ptCount val="1"/>
                <c:pt idx="0">
                  <c:v>Ta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Andamenti_temporali!$B$4:$B$394</c:f>
              <c:numCache/>
            </c:numRef>
          </c:cat>
          <c:val>
            <c:numRef>
              <c:f>Andamenti_temporali!$F$4:$F$394</c:f>
              <c:numCache/>
            </c:numRef>
          </c:val>
          <c:smooth val="1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(Minuti)</a:t>
                </a:r>
              </a:p>
            </c:rich>
          </c:tx>
          <c:layout>
            <c:manualLayout>
              <c:xMode val="factor"/>
              <c:yMode val="factor"/>
              <c:x val="-0.007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At val="0"/>
        <c:auto val="1"/>
        <c:lblOffset val="100"/>
        <c:tickLblSkip val="60"/>
        <c:tickMarkSkip val="10"/>
        <c:noMultiLvlLbl val="0"/>
      </c:catAx>
      <c:valAx>
        <c:axId val="173146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(%)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-0.0105"/>
          <c:w val="0.9195"/>
          <c:h val="0.89275"/>
        </c:manualLayout>
      </c:layout>
      <c:scatterChart>
        <c:scatterStyle val="smooth"/>
        <c:varyColors val="0"/>
        <c:ser>
          <c:idx val="0"/>
          <c:order val="0"/>
          <c:tx>
            <c:strRef>
              <c:f>Risultati!$J$1</c:f>
              <c:strCache>
                <c:ptCount val="1"/>
                <c:pt idx="0">
                  <c:v>T_re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Risultati!$B$3:$B$482</c:f>
              <c:numCache/>
            </c:numRef>
          </c:xVal>
          <c:yVal>
            <c:numRef>
              <c:f>Risultati!$J$3:$J$482</c:f>
              <c:numCache/>
            </c:numRef>
          </c:yVal>
          <c:smooth val="1"/>
        </c:ser>
        <c:axId val="21613898"/>
        <c:axId val="60307355"/>
      </c:scatterChart>
      <c:val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(Minuti)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crossBetween val="midCat"/>
        <c:dispUnits/>
        <c:majorUnit val="60"/>
      </c:valAx>
      <c:valAx>
        <c:axId val="60307355"/>
        <c:scaling>
          <c:orientation val="minMax"/>
          <c:max val="38.6"/>
          <c:min val="36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T_re 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075"/>
          <c:w val="0.9247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Risultati!$J$1</c:f>
              <c:strCache>
                <c:ptCount val="1"/>
                <c:pt idx="0">
                  <c:v>T_re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Risultati!$A$3:$A$482</c:f>
              <c:strCache/>
            </c:strRef>
          </c:xVal>
          <c:yVal>
            <c:numRef>
              <c:f>Risultati!$K$3:$K$482</c:f>
              <c:numCache/>
            </c:numRef>
          </c:yVal>
          <c:smooth val="1"/>
        </c:ser>
        <c:ser>
          <c:idx val="1"/>
          <c:order val="1"/>
          <c:tx>
            <c:v>Dlim50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Risultati!$V$30:$V$31</c:f>
              <c:numCache/>
            </c:numRef>
          </c:xVal>
          <c:yVal>
            <c:numRef>
              <c:f>Risultati!$W$30:$W$31</c:f>
              <c:numCache/>
            </c:numRef>
          </c:yVal>
          <c:smooth val="0"/>
        </c:ser>
        <c:ser>
          <c:idx val="2"/>
          <c:order val="2"/>
          <c:tx>
            <c:v>Dlim95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Risultati!$V$33:$V$34</c:f>
              <c:numCache/>
            </c:numRef>
          </c:xVal>
          <c:yVal>
            <c:numRef>
              <c:f>Risultati!$W$33:$W$34</c:f>
              <c:numCache/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(Minuti)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557"/>
        <c:crossesAt val="0"/>
        <c:crossBetween val="midCat"/>
        <c:dispUnits/>
        <c:majorUnit val="60"/>
      </c:valAx>
      <c:valAx>
        <c:axId val="530575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SWtot (g)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21</xdr:row>
      <xdr:rowOff>19050</xdr:rowOff>
    </xdr:from>
    <xdr:to>
      <xdr:col>10</xdr:col>
      <xdr:colOff>504825</xdr:colOff>
      <xdr:row>25</xdr:row>
      <xdr:rowOff>161925</xdr:rowOff>
    </xdr:to>
    <xdr:sp macro="[0]!Esposizione_Multifase">
      <xdr:nvSpPr>
        <xdr:cNvPr id="1" name="Rettangolo arrotondato 1"/>
        <xdr:cNvSpPr>
          <a:spLocks/>
        </xdr:cNvSpPr>
      </xdr:nvSpPr>
      <xdr:spPr>
        <a:xfrm>
          <a:off x="4581525" y="4029075"/>
          <a:ext cx="2419350" cy="819150"/>
        </a:xfrm>
        <a:prstGeom prst="round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Esegui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47625</xdr:rowOff>
    </xdr:from>
    <xdr:to>
      <xdr:col>25</xdr:col>
      <xdr:colOff>295275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0306050" y="47625"/>
        <a:ext cx="57245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26</xdr:row>
      <xdr:rowOff>38100</xdr:rowOff>
    </xdr:from>
    <xdr:to>
      <xdr:col>25</xdr:col>
      <xdr:colOff>323850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10315575" y="4991100"/>
        <a:ext cx="57435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38100</xdr:rowOff>
    </xdr:from>
    <xdr:to>
      <xdr:col>20</xdr:col>
      <xdr:colOff>666750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210300" y="38100"/>
        <a:ext cx="59340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29</xdr:row>
      <xdr:rowOff>47625</xdr:rowOff>
    </xdr:from>
    <xdr:to>
      <xdr:col>20</xdr:col>
      <xdr:colOff>733425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6200775" y="5543550"/>
        <a:ext cx="60102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R65"/>
  <sheetViews>
    <sheetView showGridLines="0" tabSelected="1" zoomScalePageLayoutView="0" workbookViewId="0" topLeftCell="A40">
      <selection activeCell="G52" sqref="G52"/>
    </sheetView>
  </sheetViews>
  <sheetFormatPr defaultColWidth="11.421875" defaultRowHeight="12.75"/>
  <cols>
    <col min="1" max="1" width="2.8515625" style="55" customWidth="1"/>
    <col min="2" max="12" width="15.7109375" style="55" customWidth="1"/>
    <col min="13" max="13" width="1.28515625" style="55" customWidth="1"/>
    <col min="14" max="15" width="15.7109375" style="55" customWidth="1"/>
    <col min="16" max="16" width="10.7109375" style="55" customWidth="1"/>
    <col min="17" max="17" width="2.7109375" style="55" customWidth="1"/>
    <col min="18" max="16384" width="11.421875" style="55" customWidth="1"/>
  </cols>
  <sheetData>
    <row r="1" spans="1:17" s="27" customFormat="1" ht="20.25">
      <c r="A1" s="22"/>
      <c r="B1" s="23" t="s">
        <v>80</v>
      </c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64"/>
    </row>
    <row r="2" spans="1:17" s="33" customFormat="1" ht="20.25">
      <c r="A2" s="28"/>
      <c r="B2" s="29"/>
      <c r="C2" s="30"/>
      <c r="D2" s="30"/>
      <c r="E2" s="30"/>
      <c r="F2" s="31"/>
      <c r="G2" s="142" t="s">
        <v>100</v>
      </c>
      <c r="H2" s="30"/>
      <c r="I2" s="30"/>
      <c r="J2" s="30"/>
      <c r="K2" s="30"/>
      <c r="L2" s="30"/>
      <c r="M2" s="30"/>
      <c r="N2" s="30"/>
      <c r="O2" s="30"/>
      <c r="P2" s="30"/>
      <c r="Q2" s="32"/>
    </row>
    <row r="3" spans="1:17" s="27" customFormat="1" ht="15.75" thickBot="1">
      <c r="A3" s="34"/>
      <c r="B3" s="35"/>
      <c r="C3" s="35"/>
      <c r="D3" s="36"/>
      <c r="E3" s="36"/>
      <c r="F3" s="36"/>
      <c r="G3" s="36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27" customFormat="1" ht="18.75" thickTop="1">
      <c r="A4" s="37"/>
      <c r="B4" s="37"/>
      <c r="C4" s="37"/>
      <c r="D4" s="37"/>
      <c r="E4" s="38"/>
      <c r="F4" s="39"/>
      <c r="H4" s="38" t="s">
        <v>99</v>
      </c>
      <c r="I4" s="37"/>
      <c r="J4" s="37"/>
      <c r="K4" s="37"/>
      <c r="L4" s="37"/>
      <c r="M4" s="37"/>
      <c r="N4" s="37"/>
      <c r="O4" s="37"/>
      <c r="P4" s="37"/>
      <c r="Q4" s="40"/>
    </row>
    <row r="5" spans="1:17" s="27" customFormat="1" ht="15">
      <c r="A5" s="26"/>
      <c r="B5" s="41" t="s">
        <v>128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s="27" customFormat="1" ht="15">
      <c r="A6" s="26"/>
      <c r="B6" s="41" t="s">
        <v>129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s="27" customFormat="1" ht="15">
      <c r="A7" s="26"/>
      <c r="B7" s="41" t="s">
        <v>79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1:17" s="27" customFormat="1" ht="15">
      <c r="A8" s="26"/>
      <c r="B8" s="41" t="s">
        <v>130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7" s="27" customFormat="1" ht="15">
      <c r="A9" s="26"/>
      <c r="B9" s="41" t="s">
        <v>81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s="27" customFormat="1" ht="15">
      <c r="A10" s="26"/>
      <c r="B10" s="41" t="s">
        <v>111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1:17" s="27" customFormat="1" ht="15">
      <c r="A11" s="26"/>
      <c r="B11" s="150" t="s">
        <v>131</v>
      </c>
      <c r="C11" s="14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7" s="27" customFormat="1" ht="15">
      <c r="A12" s="26"/>
      <c r="B12" s="150" t="s">
        <v>132</v>
      </c>
      <c r="C12" s="1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s="27" customFormat="1" ht="15">
      <c r="A13" s="26"/>
      <c r="B13" s="150" t="s">
        <v>101</v>
      </c>
      <c r="C13" s="143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s="27" customFormat="1" ht="15">
      <c r="A14" s="26"/>
      <c r="B14" s="41" t="s">
        <v>126</v>
      </c>
      <c r="C14" s="1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s="27" customFormat="1" ht="15">
      <c r="A15" s="26"/>
      <c r="B15" s="150" t="s">
        <v>140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1:17" s="45" customFormat="1" ht="15.75" thickBot="1">
      <c r="A16" s="26"/>
      <c r="B16" s="44"/>
      <c r="C16" s="14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3"/>
    </row>
    <row r="17" spans="1:17" ht="18.75" thickTop="1">
      <c r="A17" s="46"/>
      <c r="B17" s="47"/>
      <c r="C17" s="48"/>
      <c r="D17" s="46"/>
      <c r="E17" s="46"/>
      <c r="F17" s="46"/>
      <c r="G17" s="46"/>
      <c r="H17" s="38" t="s">
        <v>102</v>
      </c>
      <c r="I17" s="46"/>
      <c r="J17" s="46"/>
      <c r="K17" s="46"/>
      <c r="L17" s="46"/>
      <c r="M17" s="46"/>
      <c r="N17" s="46"/>
      <c r="O17" s="46"/>
      <c r="P17" s="46"/>
      <c r="Q17" s="49"/>
    </row>
    <row r="18" spans="1:17" ht="15">
      <c r="A18" s="50"/>
      <c r="B18" s="56" t="s">
        <v>107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3"/>
    </row>
    <row r="19" spans="1:17" ht="15">
      <c r="A19" s="50"/>
      <c r="B19" s="56" t="s">
        <v>133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3"/>
    </row>
    <row r="20" spans="1:17" ht="15.7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ht="15.75" customHeight="1" thickTop="1">
      <c r="A21" s="46"/>
      <c r="B21" s="47"/>
      <c r="C21" s="48"/>
      <c r="D21" s="46"/>
      <c r="E21" s="46"/>
      <c r="F21" s="46"/>
      <c r="G21" s="46"/>
      <c r="H21" s="38" t="s">
        <v>103</v>
      </c>
      <c r="I21" s="46"/>
      <c r="J21" s="46"/>
      <c r="K21" s="46"/>
      <c r="L21" s="46"/>
      <c r="M21" s="46"/>
      <c r="N21" s="46"/>
      <c r="O21" s="46"/>
      <c r="P21" s="46"/>
      <c r="Q21" s="49"/>
    </row>
    <row r="22" spans="1:17" ht="15.75" customHeight="1">
      <c r="A22" s="50"/>
      <c r="B22" s="145" t="s">
        <v>110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53"/>
    </row>
    <row r="23" spans="1:17" ht="15.75" customHeight="1">
      <c r="A23" s="50"/>
      <c r="B23" s="145" t="s">
        <v>91</v>
      </c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53"/>
    </row>
    <row r="24" spans="1:17" ht="15.75" customHeight="1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s="45" customFormat="1" ht="18.75" thickTop="1">
      <c r="A25" s="46"/>
      <c r="B25" s="47"/>
      <c r="C25" s="48"/>
      <c r="D25" s="46"/>
      <c r="E25" s="46"/>
      <c r="F25" s="46"/>
      <c r="G25" s="46"/>
      <c r="H25" s="38" t="s">
        <v>104</v>
      </c>
      <c r="I25" s="46"/>
      <c r="J25" s="46"/>
      <c r="K25" s="46"/>
      <c r="L25" s="46"/>
      <c r="M25" s="46"/>
      <c r="N25" s="46"/>
      <c r="O25" s="46"/>
      <c r="P25" s="46"/>
      <c r="Q25" s="49"/>
    </row>
    <row r="26" spans="1:17" s="27" customFormat="1" ht="15">
      <c r="A26" s="50"/>
      <c r="B26" s="51" t="s">
        <v>93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s="27" customFormat="1" ht="15">
      <c r="A27" s="50"/>
      <c r="B27" s="51" t="s">
        <v>143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s="27" customFormat="1" ht="15">
      <c r="A28" s="50"/>
      <c r="B28" s="51" t="s">
        <v>141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17" s="27" customFormat="1" ht="15">
      <c r="A29" s="50"/>
      <c r="B29" s="51" t="s">
        <v>142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s="27" customFormat="1" ht="15">
      <c r="A30" s="50"/>
      <c r="B30" s="51" t="s">
        <v>92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s="27" customFormat="1" ht="15">
      <c r="A31" s="50"/>
      <c r="B31" s="51" t="s">
        <v>90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17" s="27" customFormat="1" ht="15">
      <c r="A32" s="50"/>
      <c r="B32" s="51" t="s">
        <v>134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s="27" customFormat="1" ht="15">
      <c r="A33" s="50"/>
      <c r="B33" s="51" t="s">
        <v>147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s="27" customFormat="1" ht="15">
      <c r="A34" s="50"/>
      <c r="B34" s="156" t="s">
        <v>108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s="27" customFormat="1" ht="15">
      <c r="A35" s="50"/>
      <c r="B35" s="51" t="s">
        <v>144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15.75" customHeight="1" thickBo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5.75" customHeight="1" thickTop="1">
      <c r="A37" s="54"/>
      <c r="B37" s="54"/>
      <c r="C37" s="54"/>
      <c r="D37" s="54"/>
      <c r="E37" s="54"/>
      <c r="F37" s="54"/>
      <c r="G37" s="54"/>
      <c r="H37" s="58" t="s">
        <v>112</v>
      </c>
      <c r="I37" s="26"/>
      <c r="J37" s="26"/>
      <c r="K37" s="54"/>
      <c r="L37" s="54"/>
      <c r="M37" s="54"/>
      <c r="N37" s="54"/>
      <c r="O37" s="54"/>
      <c r="P37" s="54"/>
      <c r="Q37" s="61"/>
    </row>
    <row r="38" spans="1:18" ht="15.75">
      <c r="A38" s="125"/>
      <c r="B38" s="59" t="s">
        <v>135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126"/>
      <c r="R38" s="127"/>
    </row>
    <row r="39" spans="1:18" ht="15.75">
      <c r="A39" s="125"/>
      <c r="B39" s="59" t="s">
        <v>136</v>
      </c>
      <c r="C39" s="128"/>
      <c r="D39" s="128"/>
      <c r="E39" s="128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126"/>
      <c r="R39" s="127"/>
    </row>
    <row r="40" spans="1:18" ht="15.75">
      <c r="A40" s="125"/>
      <c r="B40" s="59" t="s">
        <v>137</v>
      </c>
      <c r="C40" s="128"/>
      <c r="D40" s="128"/>
      <c r="E40" s="128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26"/>
      <c r="R40" s="127"/>
    </row>
    <row r="41" spans="1:18" ht="15.75">
      <c r="A41" s="125"/>
      <c r="B41" s="59" t="s">
        <v>95</v>
      </c>
      <c r="C41" s="128"/>
      <c r="D41" s="128"/>
      <c r="E41" s="128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26"/>
      <c r="R41" s="127"/>
    </row>
    <row r="42" spans="1:18" ht="15.75">
      <c r="A42" s="125"/>
      <c r="B42" s="59" t="s">
        <v>138</v>
      </c>
      <c r="C42" s="128"/>
      <c r="D42" s="128"/>
      <c r="E42" s="128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126"/>
      <c r="R42" s="127"/>
    </row>
    <row r="43" spans="1:18" ht="15.75">
      <c r="A43" s="125"/>
      <c r="B43" s="59" t="s">
        <v>94</v>
      </c>
      <c r="C43" s="128"/>
      <c r="D43" s="128"/>
      <c r="E43" s="128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26"/>
      <c r="R43" s="127"/>
    </row>
    <row r="44" spans="1:18" ht="15.75">
      <c r="A44" s="125"/>
      <c r="B44" s="59" t="s">
        <v>91</v>
      </c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26"/>
      <c r="R44" s="127"/>
    </row>
    <row r="45" spans="1:18" ht="15.75" customHeight="1" thickBo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27"/>
    </row>
    <row r="46" spans="1:18" ht="19.5" thickTop="1">
      <c r="A46" s="152"/>
      <c r="B46" s="152"/>
      <c r="C46" s="152"/>
      <c r="D46" s="152"/>
      <c r="E46" s="152"/>
      <c r="F46" s="152"/>
      <c r="G46" s="152"/>
      <c r="H46" s="38" t="s">
        <v>105</v>
      </c>
      <c r="I46" s="152"/>
      <c r="J46" s="152"/>
      <c r="K46" s="152"/>
      <c r="L46" s="152"/>
      <c r="M46" s="152"/>
      <c r="N46" s="152"/>
      <c r="O46" s="152"/>
      <c r="P46" s="152"/>
      <c r="Q46" s="153"/>
      <c r="R46" s="127"/>
    </row>
    <row r="47" spans="1:18" ht="15.75">
      <c r="A47" s="125"/>
      <c r="B47" s="129" t="s">
        <v>86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6"/>
      <c r="R47" s="127"/>
    </row>
    <row r="48" spans="1:18" ht="15.75">
      <c r="A48" s="125"/>
      <c r="B48" s="129" t="s">
        <v>98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6"/>
      <c r="R48" s="127"/>
    </row>
    <row r="49" spans="1:18" ht="15.75">
      <c r="A49" s="125"/>
      <c r="B49" s="129" t="s">
        <v>97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6"/>
      <c r="R49" s="127"/>
    </row>
    <row r="50" spans="1:18" ht="15.75">
      <c r="A50" s="125"/>
      <c r="B50" s="129" t="s">
        <v>120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6"/>
      <c r="R50" s="127"/>
    </row>
    <row r="51" spans="1:18" ht="15.75">
      <c r="A51" s="125"/>
      <c r="B51" s="129" t="s">
        <v>121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6"/>
      <c r="R51" s="127"/>
    </row>
    <row r="52" spans="1:18" ht="15.75">
      <c r="A52" s="125"/>
      <c r="B52" s="129" t="s">
        <v>122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6"/>
      <c r="R52" s="127"/>
    </row>
    <row r="53" spans="1:18" ht="15.75">
      <c r="A53" s="125"/>
      <c r="B53" s="129" t="s">
        <v>123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6"/>
      <c r="R53" s="127"/>
    </row>
    <row r="54" spans="1:18" ht="15.75">
      <c r="A54" s="125"/>
      <c r="B54" s="129" t="s">
        <v>124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6"/>
      <c r="R54" s="127"/>
    </row>
    <row r="55" spans="1:18" ht="15.75">
      <c r="A55" s="125"/>
      <c r="B55" s="129" t="s">
        <v>125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6"/>
      <c r="R55" s="127"/>
    </row>
    <row r="56" spans="1:18" ht="15.75">
      <c r="A56" s="125"/>
      <c r="B56" s="129" t="s">
        <v>139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6"/>
      <c r="R56" s="127"/>
    </row>
    <row r="57" spans="1:18" ht="15.75">
      <c r="A57" s="125"/>
      <c r="B57" s="137" t="s">
        <v>91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6"/>
      <c r="R57" s="127"/>
    </row>
    <row r="58" spans="1:18" ht="15.75" thickBo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6"/>
      <c r="R58" s="127"/>
    </row>
    <row r="59" spans="1:18" ht="19.5" thickTop="1">
      <c r="A59" s="152"/>
      <c r="B59" s="152"/>
      <c r="C59" s="152"/>
      <c r="D59" s="152"/>
      <c r="E59" s="152"/>
      <c r="F59" s="152"/>
      <c r="G59" s="152"/>
      <c r="H59" s="38" t="s">
        <v>106</v>
      </c>
      <c r="I59" s="152"/>
      <c r="J59" s="152"/>
      <c r="K59" s="152"/>
      <c r="L59" s="152"/>
      <c r="M59" s="152"/>
      <c r="N59" s="152"/>
      <c r="O59" s="152"/>
      <c r="P59" s="152"/>
      <c r="Q59" s="153"/>
      <c r="R59" s="127"/>
    </row>
    <row r="60" spans="1:18" ht="15.75">
      <c r="A60" s="125"/>
      <c r="B60" s="133" t="s">
        <v>89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26"/>
      <c r="R60" s="127"/>
    </row>
    <row r="61" spans="1:18" ht="15.75">
      <c r="A61" s="125"/>
      <c r="B61" s="133" t="s">
        <v>96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26"/>
      <c r="R61" s="127"/>
    </row>
    <row r="62" spans="1:18" ht="15.75">
      <c r="A62" s="125"/>
      <c r="B62" s="138" t="s">
        <v>91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26"/>
      <c r="R62" s="127"/>
    </row>
    <row r="63" spans="1:17" ht="15.75" thickBo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6"/>
    </row>
    <row r="64" spans="1:17" ht="13.5" thickTop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ht="15">
      <c r="H65" s="155" t="s">
        <v>127</v>
      </c>
    </row>
  </sheetData>
  <sheetProtection/>
  <printOptions/>
  <pageMargins left="0.6299212598425197" right="0.62992125984251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H17"/>
  <sheetViews>
    <sheetView zoomScalePageLayoutView="0" workbookViewId="0" topLeftCell="A1">
      <selection activeCell="I27" sqref="I27"/>
    </sheetView>
  </sheetViews>
  <sheetFormatPr defaultColWidth="11.57421875" defaultRowHeight="12.75"/>
  <cols>
    <col min="1" max="1" width="20.7109375" style="1" customWidth="1"/>
    <col min="2" max="2" width="6.28125" style="1" customWidth="1"/>
    <col min="3" max="3" width="11.57421875" style="1" customWidth="1"/>
    <col min="4" max="4" width="5.140625" style="1" customWidth="1"/>
    <col min="5" max="16384" width="11.57421875" style="1" customWidth="1"/>
  </cols>
  <sheetData>
    <row r="2" spans="1:3" ht="15">
      <c r="A2" s="17" t="s">
        <v>55</v>
      </c>
      <c r="B2" s="17" t="s">
        <v>8</v>
      </c>
      <c r="C2" s="19">
        <v>75</v>
      </c>
    </row>
    <row r="3" spans="1:3" ht="15">
      <c r="A3" s="17" t="s">
        <v>56</v>
      </c>
      <c r="B3" s="17" t="s">
        <v>9</v>
      </c>
      <c r="C3" s="20">
        <v>1.8</v>
      </c>
    </row>
    <row r="4" spans="1:4" ht="15">
      <c r="A4" s="17" t="s">
        <v>57</v>
      </c>
      <c r="B4" s="17" t="s">
        <v>10</v>
      </c>
      <c r="C4" s="147">
        <v>1.937871486290184</v>
      </c>
      <c r="D4" s="3"/>
    </row>
    <row r="5" spans="1:5" ht="15">
      <c r="A5" s="17"/>
      <c r="B5" s="17"/>
      <c r="C5" s="17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4" ht="15">
      <c r="A8" s="3"/>
      <c r="B8" s="3"/>
      <c r="C8" s="3"/>
      <c r="D8" s="3"/>
    </row>
    <row r="9" spans="1:4" ht="15">
      <c r="A9" s="21" t="s">
        <v>16</v>
      </c>
      <c r="B9" s="3"/>
      <c r="C9" s="3"/>
      <c r="D9" s="3"/>
    </row>
    <row r="10" spans="1:7" ht="15">
      <c r="A10" s="17"/>
      <c r="B10" s="17"/>
      <c r="C10" s="17"/>
      <c r="D10" s="3"/>
      <c r="E10" s="3"/>
      <c r="F10" s="3"/>
      <c r="G10" s="3"/>
    </row>
    <row r="11" spans="1:8" ht="15">
      <c r="A11" s="17"/>
      <c r="B11" s="17"/>
      <c r="C11" s="17"/>
      <c r="D11" s="3"/>
      <c r="E11" s="3"/>
      <c r="F11" s="3"/>
      <c r="G11" s="3"/>
      <c r="H11" s="3"/>
    </row>
    <row r="12" spans="1:8" ht="15">
      <c r="A12" s="17"/>
      <c r="B12" s="17"/>
      <c r="C12" s="17"/>
      <c r="D12" s="3"/>
      <c r="E12" s="3"/>
      <c r="F12" s="3"/>
      <c r="G12" s="3"/>
      <c r="H12" s="3"/>
    </row>
    <row r="13" spans="1:8" ht="15">
      <c r="A13" s="17"/>
      <c r="B13" s="17"/>
      <c r="C13" s="17"/>
      <c r="D13" s="3"/>
      <c r="E13" s="3"/>
      <c r="F13" s="3"/>
      <c r="G13" s="3"/>
      <c r="H13" s="3"/>
    </row>
    <row r="14" spans="1:8" ht="15">
      <c r="A14" s="17"/>
      <c r="B14" s="17"/>
      <c r="C14" s="17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H21"/>
  <sheetViews>
    <sheetView zoomScalePageLayoutView="0" workbookViewId="0" topLeftCell="A1">
      <selection activeCell="I20" sqref="I20"/>
    </sheetView>
  </sheetViews>
  <sheetFormatPr defaultColWidth="11.57421875" defaultRowHeight="12.75"/>
  <cols>
    <col min="1" max="1" width="15.7109375" style="1" customWidth="1"/>
    <col min="2" max="2" width="6.28125" style="1" customWidth="1"/>
    <col min="3" max="3" width="11.57421875" style="1" customWidth="1"/>
    <col min="4" max="4" width="5.140625" style="1" customWidth="1"/>
    <col min="5" max="16384" width="11.57421875" style="1" customWidth="1"/>
  </cols>
  <sheetData>
    <row r="1" spans="1:4" ht="15">
      <c r="A1" s="6"/>
      <c r="B1" s="17"/>
      <c r="C1" s="17"/>
      <c r="D1" s="3"/>
    </row>
    <row r="2" spans="1:4" ht="15">
      <c r="A2" s="17" t="s">
        <v>12</v>
      </c>
      <c r="B2" s="17" t="s">
        <v>58</v>
      </c>
      <c r="C2" s="147">
        <v>5625</v>
      </c>
      <c r="D2" s="110"/>
    </row>
    <row r="3" spans="1:4" ht="15">
      <c r="A3" s="17" t="s">
        <v>13</v>
      </c>
      <c r="B3" s="17" t="s">
        <v>58</v>
      </c>
      <c r="C3" s="147">
        <v>3750</v>
      </c>
      <c r="D3" s="110"/>
    </row>
    <row r="4" spans="1:4" ht="15">
      <c r="A4" s="17" t="s">
        <v>60</v>
      </c>
      <c r="B4" s="17" t="s">
        <v>59</v>
      </c>
      <c r="C4" s="147">
        <v>38</v>
      </c>
      <c r="D4" s="110"/>
    </row>
    <row r="5" ht="15">
      <c r="D5" s="110"/>
    </row>
    <row r="6" ht="15">
      <c r="D6" s="3"/>
    </row>
    <row r="7" ht="15">
      <c r="D7" s="3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21"/>
      <c r="B12" s="3"/>
      <c r="C12" s="3"/>
      <c r="D12" s="3"/>
      <c r="E12" s="3"/>
      <c r="F12" s="3"/>
      <c r="G12" s="3"/>
      <c r="H12" s="3"/>
    </row>
    <row r="13" spans="1:8" ht="15">
      <c r="A13" s="17"/>
      <c r="B13" s="17"/>
      <c r="C13" s="17"/>
      <c r="D13" s="3"/>
      <c r="E13" s="3"/>
      <c r="F13" s="3"/>
      <c r="G13" s="3"/>
      <c r="H13" s="3"/>
    </row>
    <row r="14" spans="1:8" ht="15">
      <c r="A14" s="17"/>
      <c r="B14" s="17"/>
      <c r="C14" s="17"/>
      <c r="D14" s="3"/>
      <c r="E14" s="3"/>
      <c r="F14" s="3"/>
      <c r="G14" s="3"/>
      <c r="H14" s="3"/>
    </row>
    <row r="15" spans="1:8" ht="15">
      <c r="A15" s="17"/>
      <c r="B15" s="17"/>
      <c r="C15" s="17"/>
      <c r="D15" s="3"/>
      <c r="E15" s="3"/>
      <c r="F15" s="3"/>
      <c r="G15" s="3"/>
      <c r="H15" s="3"/>
    </row>
    <row r="16" spans="1:8" ht="15">
      <c r="A16" s="17"/>
      <c r="B16" s="17"/>
      <c r="C16" s="17"/>
      <c r="D16" s="3"/>
      <c r="E16" s="3"/>
      <c r="F16" s="3"/>
      <c r="G16" s="3"/>
      <c r="H16" s="3"/>
    </row>
    <row r="17" spans="1:8" ht="15">
      <c r="A17" s="17"/>
      <c r="B17" s="17"/>
      <c r="C17" s="17"/>
      <c r="D17" s="3"/>
      <c r="E17" s="3"/>
      <c r="F17" s="3"/>
      <c r="G17" s="3"/>
      <c r="H17" s="3"/>
    </row>
    <row r="18" spans="1:8" ht="15">
      <c r="A18" s="17"/>
      <c r="B18" s="17"/>
      <c r="C18" s="17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AC2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0.8515625" style="10" customWidth="1"/>
    <col min="2" max="2" width="10.8515625" style="3" customWidth="1"/>
    <col min="3" max="4" width="9.140625" style="2" customWidth="1"/>
    <col min="5" max="8" width="9.140625" style="1" customWidth="1"/>
    <col min="9" max="9" width="9.140625" style="3" customWidth="1"/>
    <col min="10" max="10" width="11.7109375" style="3" customWidth="1"/>
    <col min="11" max="11" width="9.140625" style="3" customWidth="1"/>
    <col min="12" max="12" width="11.7109375" style="1" customWidth="1"/>
    <col min="13" max="13" width="9.140625" style="1" customWidth="1"/>
    <col min="14" max="14" width="9.7109375" style="1" bestFit="1" customWidth="1"/>
    <col min="15" max="15" width="9.140625" style="1" customWidth="1"/>
    <col min="16" max="17" width="12.7109375" style="1" customWidth="1"/>
    <col min="18" max="16384" width="9.140625" style="1" customWidth="1"/>
  </cols>
  <sheetData>
    <row r="1" spans="1:29" ht="15">
      <c r="A1" s="65"/>
      <c r="B1" s="66"/>
      <c r="C1" s="92"/>
      <c r="D1" s="93" t="s">
        <v>82</v>
      </c>
      <c r="E1" s="94"/>
      <c r="F1" s="68"/>
      <c r="G1" s="66"/>
      <c r="H1" s="69"/>
      <c r="I1" s="92"/>
      <c r="J1" s="93" t="s">
        <v>83</v>
      </c>
      <c r="K1" s="94"/>
      <c r="L1" s="68"/>
      <c r="M1" s="70"/>
      <c r="N1" s="68"/>
      <c r="O1" s="68"/>
      <c r="P1" s="68"/>
      <c r="Q1" s="70"/>
      <c r="R1" s="68"/>
      <c r="T1" s="139"/>
      <c r="U1" s="140"/>
      <c r="V1" s="140"/>
      <c r="W1" s="93" t="s">
        <v>84</v>
      </c>
      <c r="X1" s="141"/>
      <c r="Y1" s="94"/>
      <c r="Z1" s="139"/>
      <c r="AA1" s="68"/>
      <c r="AB1" s="68"/>
      <c r="AC1" s="70"/>
    </row>
    <row r="2" spans="1:29" ht="15">
      <c r="A2" s="65"/>
      <c r="B2" s="66"/>
      <c r="C2" s="67"/>
      <c r="D2" s="67"/>
      <c r="E2" s="66"/>
      <c r="F2" s="68"/>
      <c r="G2" s="66"/>
      <c r="H2" s="69"/>
      <c r="I2" s="66"/>
      <c r="J2" s="66"/>
      <c r="K2" s="66"/>
      <c r="L2" s="68"/>
      <c r="M2" s="70"/>
      <c r="N2" s="68"/>
      <c r="O2" s="68"/>
      <c r="P2" s="68"/>
      <c r="Q2" s="70"/>
      <c r="R2" s="65"/>
      <c r="S2" s="66"/>
      <c r="T2" s="68"/>
      <c r="U2" s="68"/>
      <c r="V2" s="68"/>
      <c r="W2" s="68"/>
      <c r="X2" s="68"/>
      <c r="Y2" s="68"/>
      <c r="Z2" s="66"/>
      <c r="AA2" s="66"/>
      <c r="AB2" s="66"/>
      <c r="AC2" s="70"/>
    </row>
    <row r="3" spans="1:29" ht="15">
      <c r="A3" s="65"/>
      <c r="B3" s="66"/>
      <c r="C3" s="158" t="s">
        <v>0</v>
      </c>
      <c r="D3" s="158" t="s">
        <v>15</v>
      </c>
      <c r="E3" s="158" t="s">
        <v>1</v>
      </c>
      <c r="F3" s="159" t="s">
        <v>4</v>
      </c>
      <c r="G3" s="160"/>
      <c r="H3" s="89" t="s">
        <v>19</v>
      </c>
      <c r="I3" s="158" t="s">
        <v>30</v>
      </c>
      <c r="J3" s="157" t="s">
        <v>49</v>
      </c>
      <c r="K3" s="157" t="s">
        <v>43</v>
      </c>
      <c r="L3" s="161" t="s">
        <v>50</v>
      </c>
      <c r="M3" s="90" t="s">
        <v>51</v>
      </c>
      <c r="N3" s="89" t="s">
        <v>87</v>
      </c>
      <c r="O3" s="89" t="s">
        <v>68</v>
      </c>
      <c r="P3" s="89" t="s">
        <v>69</v>
      </c>
      <c r="Q3" s="90" t="s">
        <v>85</v>
      </c>
      <c r="R3" s="65"/>
      <c r="S3" s="89" t="s">
        <v>71</v>
      </c>
      <c r="T3" s="134" t="s">
        <v>37</v>
      </c>
      <c r="U3" s="135"/>
      <c r="V3" s="135"/>
      <c r="W3" s="135"/>
      <c r="X3" s="135"/>
      <c r="Y3" s="135"/>
      <c r="Z3" s="135"/>
      <c r="AA3" s="135"/>
      <c r="AB3" s="135"/>
      <c r="AC3" s="136"/>
    </row>
    <row r="4" spans="1:29" ht="15" customHeight="1">
      <c r="A4" s="65"/>
      <c r="B4" s="66"/>
      <c r="C4" s="158" t="s">
        <v>5</v>
      </c>
      <c r="D4" s="158" t="s">
        <v>5</v>
      </c>
      <c r="E4" s="158" t="s">
        <v>40</v>
      </c>
      <c r="F4" s="159" t="s">
        <v>7</v>
      </c>
      <c r="G4" s="160"/>
      <c r="H4" s="89" t="s">
        <v>41</v>
      </c>
      <c r="I4" s="162" t="s">
        <v>41</v>
      </c>
      <c r="J4" s="163" t="s">
        <v>42</v>
      </c>
      <c r="K4" s="157" t="s">
        <v>44</v>
      </c>
      <c r="L4" s="157" t="s">
        <v>45</v>
      </c>
      <c r="M4" s="164" t="s">
        <v>46</v>
      </c>
      <c r="N4" s="89" t="s">
        <v>5</v>
      </c>
      <c r="O4" s="89" t="s">
        <v>48</v>
      </c>
      <c r="P4" s="89" t="s">
        <v>145</v>
      </c>
      <c r="Q4" s="90" t="s">
        <v>146</v>
      </c>
      <c r="R4" s="89" t="s">
        <v>47</v>
      </c>
      <c r="S4" s="89" t="s">
        <v>77</v>
      </c>
      <c r="T4" s="97">
        <v>0</v>
      </c>
      <c r="U4" s="97">
        <f aca="true" t="shared" si="0" ref="U4:AC4">T5+1</f>
        <v>481</v>
      </c>
      <c r="V4" s="97">
        <f t="shared" si="0"/>
        <v>481</v>
      </c>
      <c r="W4" s="97">
        <f t="shared" si="0"/>
        <v>481</v>
      </c>
      <c r="X4" s="97">
        <f t="shared" si="0"/>
        <v>481</v>
      </c>
      <c r="Y4" s="98">
        <f t="shared" si="0"/>
        <v>481</v>
      </c>
      <c r="Z4" s="98">
        <f t="shared" si="0"/>
        <v>481</v>
      </c>
      <c r="AA4" s="98">
        <f t="shared" si="0"/>
        <v>481</v>
      </c>
      <c r="AB4" s="98">
        <f t="shared" si="0"/>
        <v>481</v>
      </c>
      <c r="AC4" s="99">
        <f t="shared" si="0"/>
        <v>481</v>
      </c>
    </row>
    <row r="5" spans="1:29" ht="15">
      <c r="A5" s="65"/>
      <c r="B5" s="66"/>
      <c r="C5" s="73"/>
      <c r="D5" s="73"/>
      <c r="E5" s="67"/>
      <c r="F5" s="74"/>
      <c r="G5" s="66"/>
      <c r="H5" s="66"/>
      <c r="I5" s="67"/>
      <c r="J5" s="66"/>
      <c r="K5" s="66"/>
      <c r="L5" s="66"/>
      <c r="M5" s="75"/>
      <c r="N5" s="66"/>
      <c r="O5" s="66"/>
      <c r="P5" s="68"/>
      <c r="Q5" s="70"/>
      <c r="R5" s="108">
        <v>480</v>
      </c>
      <c r="S5" s="89" t="s">
        <v>78</v>
      </c>
      <c r="T5" s="98">
        <f>(T4+T6)</f>
        <v>480</v>
      </c>
      <c r="U5" s="98">
        <f>(T5+U6)</f>
        <v>480</v>
      </c>
      <c r="V5" s="98">
        <f aca="true" t="shared" si="1" ref="V5:AB5">(U5+V6)</f>
        <v>480</v>
      </c>
      <c r="W5" s="98">
        <f t="shared" si="1"/>
        <v>480</v>
      </c>
      <c r="X5" s="98">
        <f t="shared" si="1"/>
        <v>480</v>
      </c>
      <c r="Y5" s="98">
        <f t="shared" si="1"/>
        <v>480</v>
      </c>
      <c r="Z5" s="98">
        <f t="shared" si="1"/>
        <v>480</v>
      </c>
      <c r="AA5" s="98">
        <f t="shared" si="1"/>
        <v>480</v>
      </c>
      <c r="AB5" s="98">
        <f t="shared" si="1"/>
        <v>480</v>
      </c>
      <c r="AC5" s="100">
        <f>(AB5+AC6)*IF(AC6&lt;1000,1,0)</f>
        <v>480</v>
      </c>
    </row>
    <row r="6" spans="1:29" ht="15">
      <c r="A6" s="157" t="s">
        <v>37</v>
      </c>
      <c r="B6" s="66"/>
      <c r="C6" s="101">
        <v>40</v>
      </c>
      <c r="D6" s="102">
        <v>40</v>
      </c>
      <c r="E6" s="104">
        <v>34</v>
      </c>
      <c r="F6" s="104">
        <v>0.3</v>
      </c>
      <c r="G6" s="96"/>
      <c r="H6" s="95">
        <v>2.58</v>
      </c>
      <c r="I6" s="103">
        <v>0</v>
      </c>
      <c r="J6" s="95">
        <v>1</v>
      </c>
      <c r="K6" s="95">
        <v>0.5</v>
      </c>
      <c r="L6" s="95">
        <v>0</v>
      </c>
      <c r="M6" s="105">
        <v>1</v>
      </c>
      <c r="N6" s="130">
        <f>((D6+273.15)^4+40000000*(ABS(D6-C6))^0.25*(D6-C6))^0.25-273.15</f>
        <v>39.99999999999994</v>
      </c>
      <c r="O6" s="106">
        <f>0.6105*EXP(17.27*C6/(C6+237.3))*E6/100</f>
        <v>2.506476937642255</v>
      </c>
      <c r="P6" s="106">
        <f>H6*58.15</f>
        <v>150.027</v>
      </c>
      <c r="Q6" s="107">
        <f>K6*0.155</f>
        <v>0.0775</v>
      </c>
      <c r="R6" s="65"/>
      <c r="S6" s="89" t="s">
        <v>76</v>
      </c>
      <c r="T6" s="109">
        <v>480</v>
      </c>
      <c r="U6" s="109"/>
      <c r="V6" s="109"/>
      <c r="W6" s="109"/>
      <c r="X6" s="109"/>
      <c r="Y6" s="109"/>
      <c r="Z6" s="109"/>
      <c r="AA6" s="109"/>
      <c r="AB6" s="109"/>
      <c r="AC6" s="151"/>
    </row>
    <row r="7" spans="1:29" ht="15.75" thickBot="1">
      <c r="A7" s="71"/>
      <c r="B7" s="66"/>
      <c r="C7" s="73"/>
      <c r="D7" s="73"/>
      <c r="E7" s="76"/>
      <c r="F7" s="76"/>
      <c r="G7" s="77"/>
      <c r="H7" s="77"/>
      <c r="I7" s="78"/>
      <c r="J7" s="77"/>
      <c r="K7" s="77"/>
      <c r="L7" s="77"/>
      <c r="M7" s="79"/>
      <c r="N7" s="77"/>
      <c r="O7" s="66"/>
      <c r="P7" s="68"/>
      <c r="Q7" s="70"/>
      <c r="R7" s="84"/>
      <c r="S7" s="85"/>
      <c r="T7" s="86"/>
      <c r="U7" s="86"/>
      <c r="V7" s="87"/>
      <c r="W7" s="87"/>
      <c r="X7" s="87"/>
      <c r="Y7" s="87"/>
      <c r="Z7" s="85"/>
      <c r="AA7" s="85"/>
      <c r="AB7" s="85"/>
      <c r="AC7" s="91"/>
    </row>
    <row r="8" spans="1:17" ht="15.75" thickTop="1">
      <c r="A8" s="71" t="s">
        <v>38</v>
      </c>
      <c r="B8" s="66"/>
      <c r="C8" s="102">
        <v>34</v>
      </c>
      <c r="D8" s="102">
        <v>34</v>
      </c>
      <c r="E8" s="104">
        <v>34</v>
      </c>
      <c r="F8" s="104">
        <v>0.3</v>
      </c>
      <c r="G8" s="96"/>
      <c r="H8" s="95">
        <v>1.95</v>
      </c>
      <c r="I8" s="103">
        <v>0</v>
      </c>
      <c r="J8" s="95">
        <v>2</v>
      </c>
      <c r="K8" s="95">
        <v>0.5</v>
      </c>
      <c r="L8" s="95">
        <v>100</v>
      </c>
      <c r="M8" s="105">
        <v>0</v>
      </c>
      <c r="N8" s="130">
        <f>((D8+273.15)^4+40000000*(ABS(D8-C8))^0.25*(D8-C8))^0.25-273.15</f>
        <v>34.00000000000006</v>
      </c>
      <c r="O8" s="106">
        <f>0.6105*EXP(17.27*C8/(C8+237.3))*E8/100</f>
        <v>1.8076601862485508</v>
      </c>
      <c r="P8" s="106">
        <f>H8*58.15</f>
        <v>113.3925</v>
      </c>
      <c r="Q8" s="107">
        <f>K8*0.155</f>
        <v>0.0775</v>
      </c>
    </row>
    <row r="9" spans="1:27" ht="15">
      <c r="A9" s="71"/>
      <c r="B9" s="66"/>
      <c r="C9" s="73"/>
      <c r="D9" s="73"/>
      <c r="E9" s="80"/>
      <c r="F9" s="80"/>
      <c r="G9" s="69"/>
      <c r="H9" s="77"/>
      <c r="I9" s="78"/>
      <c r="J9" s="77"/>
      <c r="K9" s="77"/>
      <c r="L9" s="77"/>
      <c r="M9" s="79"/>
      <c r="N9" s="77"/>
      <c r="O9" s="66"/>
      <c r="P9" s="68"/>
      <c r="Q9" s="70"/>
      <c r="W9" s="3"/>
      <c r="X9" s="17"/>
      <c r="Y9" s="3"/>
      <c r="Z9" s="3"/>
      <c r="AA9" s="3"/>
    </row>
    <row r="10" spans="1:27" ht="15">
      <c r="A10" s="72" t="s">
        <v>61</v>
      </c>
      <c r="B10" s="66"/>
      <c r="C10" s="101">
        <v>40</v>
      </c>
      <c r="D10" s="102">
        <v>30</v>
      </c>
      <c r="E10" s="104">
        <v>45</v>
      </c>
      <c r="F10" s="104">
        <v>1</v>
      </c>
      <c r="G10" s="96"/>
      <c r="H10" s="95">
        <v>1.55</v>
      </c>
      <c r="I10" s="103">
        <v>0</v>
      </c>
      <c r="J10" s="95">
        <v>2</v>
      </c>
      <c r="K10" s="95">
        <v>1</v>
      </c>
      <c r="L10" s="95">
        <v>100</v>
      </c>
      <c r="M10" s="105">
        <v>0</v>
      </c>
      <c r="N10" s="130">
        <f>((D10+273.15)^4+40000000*(ABS(D10-C10))^0.25*(D10-C10))^0.25-273.15</f>
        <v>23.404848349703514</v>
      </c>
      <c r="O10" s="106">
        <f>0.6105*EXP(17.27*C10/(C10+237.3))*E10/100</f>
        <v>3.317395946879455</v>
      </c>
      <c r="P10" s="106">
        <f>H10*58.15</f>
        <v>90.13250000000001</v>
      </c>
      <c r="Q10" s="107">
        <f>K10*0.155</f>
        <v>0.155</v>
      </c>
      <c r="W10" s="3"/>
      <c r="X10" s="3"/>
      <c r="Y10" s="3"/>
      <c r="Z10" s="3"/>
      <c r="AA10" s="3"/>
    </row>
    <row r="11" spans="1:27" ht="15">
      <c r="A11" s="71"/>
      <c r="B11" s="66"/>
      <c r="C11" s="73"/>
      <c r="D11" s="73"/>
      <c r="E11" s="76"/>
      <c r="F11" s="76"/>
      <c r="G11" s="69"/>
      <c r="H11" s="77"/>
      <c r="I11" s="78"/>
      <c r="J11" s="77"/>
      <c r="K11" s="77"/>
      <c r="L11" s="77"/>
      <c r="M11" s="79"/>
      <c r="N11" s="77"/>
      <c r="O11" s="66"/>
      <c r="P11" s="68"/>
      <c r="Q11" s="70"/>
      <c r="W11" s="3"/>
      <c r="X11" s="3"/>
      <c r="Y11" s="3"/>
      <c r="Z11" s="3"/>
      <c r="AA11" s="3"/>
    </row>
    <row r="12" spans="1:27" ht="15">
      <c r="A12" s="71" t="s">
        <v>62</v>
      </c>
      <c r="B12" s="66"/>
      <c r="C12" s="102">
        <v>42</v>
      </c>
      <c r="D12" s="102">
        <v>44</v>
      </c>
      <c r="E12" s="104">
        <v>27</v>
      </c>
      <c r="F12" s="104">
        <v>0.45</v>
      </c>
      <c r="G12" s="96"/>
      <c r="H12" s="95">
        <v>1.25</v>
      </c>
      <c r="I12" s="103">
        <v>0</v>
      </c>
      <c r="J12" s="95">
        <v>2</v>
      </c>
      <c r="K12" s="95">
        <v>1</v>
      </c>
      <c r="L12" s="95">
        <v>100</v>
      </c>
      <c r="M12" s="105">
        <v>0</v>
      </c>
      <c r="N12" s="130">
        <f>((D12+273.15)^4+40000000*(ABS(D12-C12))^0.25*(D12-C12))^0.25-273.15</f>
        <v>44.74296364306525</v>
      </c>
      <c r="O12" s="106">
        <f>0.6105*EXP(17.27*C12/(C12+237.3))*E12/100</f>
        <v>2.2126307136881294</v>
      </c>
      <c r="P12" s="106">
        <f>H12*58.15</f>
        <v>72.6875</v>
      </c>
      <c r="Q12" s="107">
        <f>K12*0.155</f>
        <v>0.155</v>
      </c>
      <c r="W12" s="3"/>
      <c r="X12" s="3"/>
      <c r="Y12" s="3"/>
      <c r="Z12" s="3"/>
      <c r="AA12" s="3"/>
    </row>
    <row r="13" spans="1:27" ht="15">
      <c r="A13" s="71"/>
      <c r="B13" s="66"/>
      <c r="C13" s="73"/>
      <c r="D13" s="73"/>
      <c r="E13" s="80"/>
      <c r="F13" s="80"/>
      <c r="G13" s="69"/>
      <c r="H13" s="77"/>
      <c r="I13" s="78"/>
      <c r="J13" s="77"/>
      <c r="K13" s="77"/>
      <c r="L13" s="77"/>
      <c r="M13" s="79"/>
      <c r="N13" s="77"/>
      <c r="O13" s="66"/>
      <c r="P13" s="68"/>
      <c r="Q13" s="70"/>
      <c r="X13" s="3"/>
      <c r="Y13" s="3"/>
      <c r="Z13" s="3"/>
      <c r="AA13" s="3"/>
    </row>
    <row r="14" spans="1:17" ht="15">
      <c r="A14" s="71" t="s">
        <v>39</v>
      </c>
      <c r="B14" s="66"/>
      <c r="C14" s="102">
        <v>25</v>
      </c>
      <c r="D14" s="102">
        <v>26</v>
      </c>
      <c r="E14" s="104">
        <v>45</v>
      </c>
      <c r="F14" s="104">
        <v>0.3</v>
      </c>
      <c r="G14" s="96"/>
      <c r="H14" s="95">
        <v>0.9</v>
      </c>
      <c r="I14" s="103">
        <v>0</v>
      </c>
      <c r="J14" s="95">
        <v>1</v>
      </c>
      <c r="K14" s="95">
        <v>0.5</v>
      </c>
      <c r="L14" s="95">
        <v>100</v>
      </c>
      <c r="M14" s="105">
        <v>1</v>
      </c>
      <c r="N14" s="130">
        <f>((D14+273.15)^4+40000000*(ABS(D14-C14))^0.25*(D14-C14))^0.25-273.15</f>
        <v>26.372838844396995</v>
      </c>
      <c r="O14" s="106">
        <f>0.6105*EXP(17.27*C14/(C14+237.3))*E14/100</f>
        <v>1.4247998255436618</v>
      </c>
      <c r="P14" s="106">
        <f>H14*58.15</f>
        <v>52.335</v>
      </c>
      <c r="Q14" s="107">
        <f>K14*0.155</f>
        <v>0.0775</v>
      </c>
    </row>
    <row r="15" spans="1:17" ht="15">
      <c r="A15" s="65"/>
      <c r="B15" s="66"/>
      <c r="C15" s="67"/>
      <c r="D15" s="67"/>
      <c r="E15" s="81"/>
      <c r="F15" s="66"/>
      <c r="G15" s="69"/>
      <c r="H15" s="66"/>
      <c r="I15" s="66"/>
      <c r="J15" s="66"/>
      <c r="K15" s="66"/>
      <c r="L15" s="66"/>
      <c r="M15" s="75"/>
      <c r="N15" s="66"/>
      <c r="O15" s="66"/>
      <c r="P15" s="66"/>
      <c r="Q15" s="70"/>
    </row>
    <row r="16" spans="1:17" ht="15">
      <c r="A16" s="65"/>
      <c r="B16" s="66"/>
      <c r="C16" s="67"/>
      <c r="D16" s="67"/>
      <c r="E16" s="66"/>
      <c r="F16" s="66"/>
      <c r="G16" s="69"/>
      <c r="H16" s="66"/>
      <c r="I16" s="66"/>
      <c r="J16" s="82" t="s">
        <v>52</v>
      </c>
      <c r="K16" s="66"/>
      <c r="L16" s="82" t="s">
        <v>74</v>
      </c>
      <c r="M16" s="83" t="s">
        <v>75</v>
      </c>
      <c r="N16" s="82"/>
      <c r="O16" s="66"/>
      <c r="P16" s="66"/>
      <c r="Q16" s="70"/>
    </row>
    <row r="17" spans="1:17" ht="15">
      <c r="A17" s="65"/>
      <c r="B17" s="66"/>
      <c r="C17" s="67"/>
      <c r="D17" s="67"/>
      <c r="E17" s="68"/>
      <c r="F17" s="66"/>
      <c r="G17" s="69"/>
      <c r="H17" s="66"/>
      <c r="I17" s="66"/>
      <c r="J17" s="82" t="s">
        <v>53</v>
      </c>
      <c r="K17" s="66"/>
      <c r="L17" s="82" t="s">
        <v>11</v>
      </c>
      <c r="M17" s="83" t="s">
        <v>11</v>
      </c>
      <c r="N17" s="82"/>
      <c r="O17" s="68"/>
      <c r="P17" s="68"/>
      <c r="Q17" s="70"/>
    </row>
    <row r="18" spans="1:17" ht="15">
      <c r="A18" s="65"/>
      <c r="B18" s="66"/>
      <c r="C18" s="67"/>
      <c r="D18" s="67"/>
      <c r="E18" s="68"/>
      <c r="F18" s="66"/>
      <c r="G18" s="66"/>
      <c r="H18" s="66"/>
      <c r="I18" s="66"/>
      <c r="J18" s="82" t="s">
        <v>54</v>
      </c>
      <c r="K18" s="66"/>
      <c r="L18" s="68"/>
      <c r="M18" s="70"/>
      <c r="N18" s="68"/>
      <c r="O18" s="68"/>
      <c r="P18" s="68"/>
      <c r="Q18" s="70"/>
    </row>
    <row r="19" spans="1:17" ht="15.75" thickBot="1">
      <c r="A19" s="84"/>
      <c r="B19" s="85"/>
      <c r="C19" s="86"/>
      <c r="D19" s="86"/>
      <c r="E19" s="87"/>
      <c r="F19" s="85"/>
      <c r="G19" s="85"/>
      <c r="H19" s="85"/>
      <c r="I19" s="85"/>
      <c r="J19" s="85"/>
      <c r="K19" s="85"/>
      <c r="L19" s="87"/>
      <c r="M19" s="88"/>
      <c r="N19" s="87"/>
      <c r="O19" s="87"/>
      <c r="P19" s="87"/>
      <c r="Q19" s="91"/>
    </row>
    <row r="20" ht="15.75" thickTop="1"/>
    <row r="26" spans="5:12" ht="15">
      <c r="E26" s="2"/>
      <c r="F26" s="2"/>
      <c r="G26" s="2"/>
      <c r="H26" s="2"/>
      <c r="I26" s="2"/>
      <c r="J26" s="2"/>
      <c r="K26" s="2"/>
      <c r="L2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Y764"/>
  <sheetViews>
    <sheetView zoomScalePageLayoutView="0" workbookViewId="0" topLeftCell="A1">
      <selection activeCell="B4" sqref="B4:B1000 C4:C1000 D4:D1000 F4:F1000 H4:H1000 J4:O1000"/>
    </sheetView>
  </sheetViews>
  <sheetFormatPr defaultColWidth="9.140625" defaultRowHeight="12.75"/>
  <cols>
    <col min="1" max="1" width="9.140625" style="12" customWidth="1"/>
    <col min="2" max="2" width="5.8515625" style="3" customWidth="1"/>
    <col min="3" max="4" width="9.140625" style="113" customWidth="1"/>
    <col min="5" max="5" width="9.140625" style="5" customWidth="1"/>
    <col min="6" max="6" width="9.140625" style="113" customWidth="1"/>
    <col min="7" max="7" width="9.140625" style="4" customWidth="1"/>
    <col min="8" max="8" width="9.140625" style="116" customWidth="1"/>
    <col min="9" max="9" width="9.140625" style="1" customWidth="1"/>
    <col min="10" max="10" width="9.140625" style="120" customWidth="1"/>
    <col min="11" max="12" width="11.7109375" style="120" customWidth="1"/>
    <col min="13" max="13" width="9.140625" style="120" customWidth="1"/>
    <col min="14" max="14" width="14.7109375" style="120" customWidth="1"/>
    <col min="15" max="15" width="9.140625" style="120" customWidth="1"/>
    <col min="16" max="16" width="9.140625" style="1" customWidth="1"/>
    <col min="17" max="16384" width="9.140625" style="1" customWidth="1"/>
  </cols>
  <sheetData>
    <row r="1" spans="1:25" ht="15">
      <c r="A1" s="6"/>
      <c r="B1" s="6" t="s">
        <v>70</v>
      </c>
      <c r="C1" s="111" t="s">
        <v>0</v>
      </c>
      <c r="D1" s="111" t="s">
        <v>15</v>
      </c>
      <c r="E1" s="8" t="s">
        <v>2</v>
      </c>
      <c r="F1" s="111" t="s">
        <v>1</v>
      </c>
      <c r="G1" s="9" t="s">
        <v>3</v>
      </c>
      <c r="H1" s="114" t="s">
        <v>4</v>
      </c>
      <c r="I1" s="10"/>
      <c r="J1" s="117" t="s">
        <v>19</v>
      </c>
      <c r="K1" s="118" t="s">
        <v>30</v>
      </c>
      <c r="L1" s="117" t="s">
        <v>49</v>
      </c>
      <c r="M1" s="117" t="s">
        <v>43</v>
      </c>
      <c r="N1" s="117" t="s">
        <v>50</v>
      </c>
      <c r="O1" s="117" t="s">
        <v>51</v>
      </c>
      <c r="X1" s="7"/>
      <c r="Y1" s="11"/>
    </row>
    <row r="2" spans="2:25" ht="15">
      <c r="B2" s="6" t="s">
        <v>14</v>
      </c>
      <c r="C2" s="111" t="s">
        <v>5</v>
      </c>
      <c r="D2" s="111" t="s">
        <v>5</v>
      </c>
      <c r="E2" s="8" t="s">
        <v>5</v>
      </c>
      <c r="F2" s="111" t="s">
        <v>40</v>
      </c>
      <c r="G2" s="9" t="s">
        <v>6</v>
      </c>
      <c r="H2" s="114" t="s">
        <v>7</v>
      </c>
      <c r="I2" s="10"/>
      <c r="J2" s="117" t="s">
        <v>41</v>
      </c>
      <c r="K2" s="118" t="s">
        <v>41</v>
      </c>
      <c r="L2" s="119" t="s">
        <v>42</v>
      </c>
      <c r="M2" s="117" t="s">
        <v>44</v>
      </c>
      <c r="N2" s="117" t="s">
        <v>45</v>
      </c>
      <c r="O2" s="117" t="s">
        <v>46</v>
      </c>
      <c r="X2" s="7"/>
      <c r="Y2" s="11"/>
    </row>
    <row r="3" spans="1:25" ht="15">
      <c r="A3" s="13"/>
      <c r="B3" s="12"/>
      <c r="C3" s="111"/>
      <c r="D3" s="111"/>
      <c r="H3" s="115"/>
      <c r="I3" s="14"/>
      <c r="J3" s="117"/>
      <c r="L3" s="121"/>
      <c r="X3" s="7"/>
      <c r="Y3" s="11"/>
    </row>
    <row r="4" spans="1:25" ht="15">
      <c r="A4" s="13" t="s">
        <v>37</v>
      </c>
      <c r="B4" s="3">
        <v>0</v>
      </c>
      <c r="C4" s="112">
        <v>35</v>
      </c>
      <c r="D4" s="113">
        <v>35</v>
      </c>
      <c r="E4" s="5">
        <f>((D4+273.15)^4+40000000*(ABS(D4-C4))^0.25*(D4-C4))^0.25-273.15</f>
        <v>34.99999999999994</v>
      </c>
      <c r="F4" s="113">
        <v>53.38</v>
      </c>
      <c r="G4" s="4">
        <f>0.6105*EXP(17.27*C4/(C4+237.3))*F4/100</f>
        <v>2.9999130863444416</v>
      </c>
      <c r="H4" s="115">
        <v>1</v>
      </c>
      <c r="I4" s="15"/>
      <c r="J4" s="122">
        <v>2.58</v>
      </c>
      <c r="K4" s="123">
        <v>0</v>
      </c>
      <c r="L4" s="123">
        <v>1</v>
      </c>
      <c r="M4" s="122">
        <v>0.5</v>
      </c>
      <c r="N4" s="122">
        <v>0</v>
      </c>
      <c r="O4" s="122">
        <v>1</v>
      </c>
      <c r="P4" s="14"/>
      <c r="R4" s="10"/>
      <c r="S4" s="10"/>
      <c r="X4" s="7"/>
      <c r="Y4" s="11"/>
    </row>
    <row r="5" spans="1:25" ht="15">
      <c r="A5" s="13" t="s">
        <v>37</v>
      </c>
      <c r="B5" s="3">
        <v>1</v>
      </c>
      <c r="C5" s="112">
        <v>35</v>
      </c>
      <c r="D5" s="113">
        <v>35</v>
      </c>
      <c r="E5" s="5">
        <f aca="true" t="shared" si="0" ref="E5:E68">((D5+273.15)^4+40000000*(ABS(D5-C5))^0.25*(D5-C5))^0.25-273.15</f>
        <v>34.99999999999994</v>
      </c>
      <c r="F5" s="113">
        <v>53.38</v>
      </c>
      <c r="G5" s="4">
        <f aca="true" t="shared" si="1" ref="G5:G68">0.6105*EXP(17.27*C5/(C5+237.3))*F5/100</f>
        <v>2.9999130863444416</v>
      </c>
      <c r="H5" s="115">
        <v>1</v>
      </c>
      <c r="I5" s="15"/>
      <c r="J5" s="122">
        <v>2.58</v>
      </c>
      <c r="K5" s="123">
        <v>0</v>
      </c>
      <c r="L5" s="123">
        <v>1</v>
      </c>
      <c r="M5" s="122">
        <v>0.5</v>
      </c>
      <c r="N5" s="122">
        <v>0</v>
      </c>
      <c r="O5" s="122">
        <v>1</v>
      </c>
      <c r="P5" s="14"/>
      <c r="R5" s="11"/>
      <c r="S5" s="11"/>
      <c r="X5" s="7"/>
      <c r="Y5" s="11"/>
    </row>
    <row r="6" spans="1:25" ht="15">
      <c r="A6" s="13" t="s">
        <v>37</v>
      </c>
      <c r="B6" s="3">
        <v>2</v>
      </c>
      <c r="C6" s="112">
        <v>35</v>
      </c>
      <c r="D6" s="113">
        <v>35</v>
      </c>
      <c r="E6" s="5">
        <f t="shared" si="0"/>
        <v>34.99999999999994</v>
      </c>
      <c r="F6" s="113">
        <v>53.38</v>
      </c>
      <c r="G6" s="4">
        <f t="shared" si="1"/>
        <v>2.9999130863444416</v>
      </c>
      <c r="H6" s="115">
        <v>1</v>
      </c>
      <c r="I6" s="15"/>
      <c r="J6" s="122">
        <v>2.58</v>
      </c>
      <c r="K6" s="123">
        <v>0</v>
      </c>
      <c r="L6" s="123">
        <v>1</v>
      </c>
      <c r="M6" s="122">
        <v>0.5</v>
      </c>
      <c r="N6" s="122">
        <v>0</v>
      </c>
      <c r="O6" s="122">
        <v>1</v>
      </c>
      <c r="P6" s="14"/>
      <c r="X6" s="7"/>
      <c r="Y6" s="11"/>
    </row>
    <row r="7" spans="1:25" ht="15">
      <c r="A7" s="13" t="s">
        <v>37</v>
      </c>
      <c r="B7" s="3">
        <v>3</v>
      </c>
      <c r="C7" s="112">
        <v>35</v>
      </c>
      <c r="D7" s="113">
        <v>35</v>
      </c>
      <c r="E7" s="5">
        <f t="shared" si="0"/>
        <v>34.99999999999994</v>
      </c>
      <c r="F7" s="113">
        <v>53.38</v>
      </c>
      <c r="G7" s="4">
        <f t="shared" si="1"/>
        <v>2.9999130863444416</v>
      </c>
      <c r="H7" s="115">
        <v>1</v>
      </c>
      <c r="I7" s="15"/>
      <c r="J7" s="122">
        <v>2.58</v>
      </c>
      <c r="K7" s="122">
        <v>0</v>
      </c>
      <c r="L7" s="122">
        <v>1</v>
      </c>
      <c r="M7" s="122">
        <v>0.5</v>
      </c>
      <c r="N7" s="122">
        <v>0</v>
      </c>
      <c r="O7" s="122">
        <v>1</v>
      </c>
      <c r="P7" s="14"/>
      <c r="X7" s="7"/>
      <c r="Y7" s="11"/>
    </row>
    <row r="8" spans="1:25" ht="15">
      <c r="A8" s="13" t="s">
        <v>37</v>
      </c>
      <c r="B8" s="3">
        <v>4</v>
      </c>
      <c r="C8" s="112">
        <v>35</v>
      </c>
      <c r="D8" s="113">
        <v>35</v>
      </c>
      <c r="E8" s="5">
        <f t="shared" si="0"/>
        <v>34.99999999999994</v>
      </c>
      <c r="F8" s="113">
        <v>53.38</v>
      </c>
      <c r="G8" s="4">
        <f t="shared" si="1"/>
        <v>2.9999130863444416</v>
      </c>
      <c r="H8" s="115">
        <v>1</v>
      </c>
      <c r="I8" s="15"/>
      <c r="J8" s="122">
        <v>2.58</v>
      </c>
      <c r="K8" s="122">
        <v>0</v>
      </c>
      <c r="L8" s="122">
        <v>1</v>
      </c>
      <c r="M8" s="122">
        <v>0.5</v>
      </c>
      <c r="N8" s="122">
        <v>0</v>
      </c>
      <c r="O8" s="122">
        <v>1</v>
      </c>
      <c r="P8" s="14"/>
      <c r="X8" s="7"/>
      <c r="Y8" s="11"/>
    </row>
    <row r="9" spans="1:25" ht="15">
      <c r="A9" s="13" t="s">
        <v>37</v>
      </c>
      <c r="B9" s="3">
        <v>5</v>
      </c>
      <c r="C9" s="112">
        <v>35</v>
      </c>
      <c r="D9" s="113">
        <v>35</v>
      </c>
      <c r="E9" s="5">
        <f t="shared" si="0"/>
        <v>34.99999999999994</v>
      </c>
      <c r="F9" s="113">
        <v>53.38</v>
      </c>
      <c r="G9" s="4">
        <f t="shared" si="1"/>
        <v>2.9999130863444416</v>
      </c>
      <c r="H9" s="115">
        <v>1</v>
      </c>
      <c r="I9" s="15"/>
      <c r="J9" s="122">
        <v>2.58</v>
      </c>
      <c r="K9" s="122">
        <v>0</v>
      </c>
      <c r="L9" s="122">
        <v>1</v>
      </c>
      <c r="M9" s="122">
        <v>0.5</v>
      </c>
      <c r="N9" s="122">
        <v>0</v>
      </c>
      <c r="O9" s="122">
        <v>1</v>
      </c>
      <c r="P9" s="14"/>
      <c r="X9" s="7"/>
      <c r="Y9" s="11"/>
    </row>
    <row r="10" spans="1:25" ht="15">
      <c r="A10" s="13" t="s">
        <v>37</v>
      </c>
      <c r="B10" s="3">
        <v>6</v>
      </c>
      <c r="C10" s="112">
        <v>35</v>
      </c>
      <c r="D10" s="113">
        <v>35</v>
      </c>
      <c r="E10" s="5">
        <f t="shared" si="0"/>
        <v>34.99999999999994</v>
      </c>
      <c r="F10" s="113">
        <v>53.38</v>
      </c>
      <c r="G10" s="4">
        <f t="shared" si="1"/>
        <v>2.9999130863444416</v>
      </c>
      <c r="H10" s="115">
        <v>1</v>
      </c>
      <c r="I10" s="15"/>
      <c r="J10" s="122">
        <v>2.58</v>
      </c>
      <c r="K10" s="122">
        <v>0</v>
      </c>
      <c r="L10" s="122">
        <v>1</v>
      </c>
      <c r="M10" s="122">
        <v>0.5</v>
      </c>
      <c r="N10" s="122">
        <v>0</v>
      </c>
      <c r="O10" s="122">
        <v>1</v>
      </c>
      <c r="P10" s="14"/>
      <c r="X10" s="7"/>
      <c r="Y10" s="11"/>
    </row>
    <row r="11" spans="1:25" ht="15">
      <c r="A11" s="13" t="s">
        <v>37</v>
      </c>
      <c r="B11" s="3">
        <v>7</v>
      </c>
      <c r="C11" s="112">
        <v>35</v>
      </c>
      <c r="D11" s="113">
        <v>35</v>
      </c>
      <c r="E11" s="5">
        <f t="shared" si="0"/>
        <v>34.99999999999994</v>
      </c>
      <c r="F11" s="113">
        <v>53.38</v>
      </c>
      <c r="G11" s="4">
        <f t="shared" si="1"/>
        <v>2.9999130863444416</v>
      </c>
      <c r="H11" s="115">
        <v>1</v>
      </c>
      <c r="I11" s="15"/>
      <c r="J11" s="122">
        <v>2.58</v>
      </c>
      <c r="K11" s="122">
        <v>0</v>
      </c>
      <c r="L11" s="122">
        <v>1</v>
      </c>
      <c r="M11" s="122">
        <v>0.5</v>
      </c>
      <c r="N11" s="122">
        <v>0</v>
      </c>
      <c r="O11" s="122">
        <v>1</v>
      </c>
      <c r="P11" s="14"/>
      <c r="X11" s="7"/>
      <c r="Y11" s="11"/>
    </row>
    <row r="12" spans="1:25" ht="15">
      <c r="A12" s="13" t="s">
        <v>37</v>
      </c>
      <c r="B12" s="3">
        <v>8</v>
      </c>
      <c r="C12" s="112">
        <v>35</v>
      </c>
      <c r="D12" s="113">
        <v>35</v>
      </c>
      <c r="E12" s="5">
        <f t="shared" si="0"/>
        <v>34.99999999999994</v>
      </c>
      <c r="F12" s="113">
        <v>53.38</v>
      </c>
      <c r="G12" s="4">
        <f t="shared" si="1"/>
        <v>2.9999130863444416</v>
      </c>
      <c r="H12" s="115">
        <v>1</v>
      </c>
      <c r="I12" s="15"/>
      <c r="J12" s="124">
        <v>2.58</v>
      </c>
      <c r="K12" s="124">
        <v>0</v>
      </c>
      <c r="L12" s="124">
        <v>1</v>
      </c>
      <c r="M12" s="124">
        <v>0.5</v>
      </c>
      <c r="N12" s="124">
        <v>0</v>
      </c>
      <c r="O12" s="124">
        <v>1</v>
      </c>
      <c r="P12" s="14"/>
      <c r="X12" s="7"/>
      <c r="Y12" s="11"/>
    </row>
    <row r="13" spans="1:25" ht="15">
      <c r="A13" s="13" t="s">
        <v>37</v>
      </c>
      <c r="B13" s="3">
        <v>9</v>
      </c>
      <c r="C13" s="112">
        <v>35</v>
      </c>
      <c r="D13" s="113">
        <v>35</v>
      </c>
      <c r="E13" s="5">
        <f t="shared" si="0"/>
        <v>34.99999999999994</v>
      </c>
      <c r="F13" s="113">
        <v>53.38</v>
      </c>
      <c r="G13" s="4">
        <f t="shared" si="1"/>
        <v>2.9999130863444416</v>
      </c>
      <c r="H13" s="115">
        <v>1</v>
      </c>
      <c r="I13" s="15"/>
      <c r="J13" s="124">
        <v>2.58</v>
      </c>
      <c r="K13" s="124">
        <v>0</v>
      </c>
      <c r="L13" s="124">
        <v>1</v>
      </c>
      <c r="M13" s="124">
        <v>0.5</v>
      </c>
      <c r="N13" s="124">
        <v>0</v>
      </c>
      <c r="O13" s="124">
        <v>1</v>
      </c>
      <c r="P13" s="14"/>
      <c r="X13" s="7"/>
      <c r="Y13" s="11"/>
    </row>
    <row r="14" spans="1:25" ht="15">
      <c r="A14" s="13" t="s">
        <v>37</v>
      </c>
      <c r="B14" s="3">
        <v>10</v>
      </c>
      <c r="C14" s="112">
        <v>35</v>
      </c>
      <c r="D14" s="113">
        <v>35</v>
      </c>
      <c r="E14" s="5">
        <f t="shared" si="0"/>
        <v>34.99999999999994</v>
      </c>
      <c r="F14" s="113">
        <v>53.38</v>
      </c>
      <c r="G14" s="4">
        <f t="shared" si="1"/>
        <v>2.9999130863444416</v>
      </c>
      <c r="H14" s="115">
        <v>1</v>
      </c>
      <c r="I14" s="15"/>
      <c r="J14" s="124">
        <v>2.58</v>
      </c>
      <c r="K14" s="124">
        <v>0</v>
      </c>
      <c r="L14" s="124">
        <v>1</v>
      </c>
      <c r="M14" s="124">
        <v>0.5</v>
      </c>
      <c r="N14" s="124">
        <v>0</v>
      </c>
      <c r="O14" s="124">
        <v>1</v>
      </c>
      <c r="P14" s="14"/>
      <c r="X14" s="7"/>
      <c r="Y14" s="11"/>
    </row>
    <row r="15" spans="1:25" ht="15">
      <c r="A15" s="13" t="s">
        <v>37</v>
      </c>
      <c r="B15" s="3">
        <v>11</v>
      </c>
      <c r="C15" s="112">
        <v>35</v>
      </c>
      <c r="D15" s="113">
        <v>35</v>
      </c>
      <c r="E15" s="5">
        <f t="shared" si="0"/>
        <v>34.99999999999994</v>
      </c>
      <c r="F15" s="113">
        <v>53.38</v>
      </c>
      <c r="G15" s="4">
        <f t="shared" si="1"/>
        <v>2.9999130863444416</v>
      </c>
      <c r="H15" s="115">
        <v>1</v>
      </c>
      <c r="I15" s="15"/>
      <c r="J15" s="124">
        <v>2.58</v>
      </c>
      <c r="K15" s="124">
        <v>0</v>
      </c>
      <c r="L15" s="124">
        <v>1</v>
      </c>
      <c r="M15" s="124">
        <v>0.5</v>
      </c>
      <c r="N15" s="124">
        <v>0</v>
      </c>
      <c r="O15" s="124">
        <v>1</v>
      </c>
      <c r="P15" s="14"/>
      <c r="X15" s="7"/>
      <c r="Y15" s="11"/>
    </row>
    <row r="16" spans="1:25" ht="15">
      <c r="A16" s="13" t="s">
        <v>37</v>
      </c>
      <c r="B16" s="3">
        <v>12</v>
      </c>
      <c r="C16" s="112">
        <v>35</v>
      </c>
      <c r="D16" s="113">
        <v>35</v>
      </c>
      <c r="E16" s="5">
        <f t="shared" si="0"/>
        <v>34.99999999999994</v>
      </c>
      <c r="F16" s="113">
        <v>53.38</v>
      </c>
      <c r="G16" s="4">
        <f t="shared" si="1"/>
        <v>2.9999130863444416</v>
      </c>
      <c r="H16" s="115">
        <v>1</v>
      </c>
      <c r="I16" s="15"/>
      <c r="J16" s="124">
        <v>2.58</v>
      </c>
      <c r="K16" s="124">
        <v>0</v>
      </c>
      <c r="L16" s="124">
        <v>1</v>
      </c>
      <c r="M16" s="124">
        <v>0.5</v>
      </c>
      <c r="N16" s="124">
        <v>0</v>
      </c>
      <c r="O16" s="124">
        <v>1</v>
      </c>
      <c r="P16" s="14"/>
      <c r="X16" s="7"/>
      <c r="Y16" s="11"/>
    </row>
    <row r="17" spans="1:25" ht="15">
      <c r="A17" s="13" t="s">
        <v>37</v>
      </c>
      <c r="B17" s="3">
        <v>13</v>
      </c>
      <c r="C17" s="112">
        <v>35</v>
      </c>
      <c r="D17" s="113">
        <v>35</v>
      </c>
      <c r="E17" s="5">
        <f t="shared" si="0"/>
        <v>34.99999999999994</v>
      </c>
      <c r="F17" s="113">
        <v>53.38</v>
      </c>
      <c r="G17" s="4">
        <f t="shared" si="1"/>
        <v>2.9999130863444416</v>
      </c>
      <c r="H17" s="115">
        <v>1</v>
      </c>
      <c r="I17" s="15"/>
      <c r="J17" s="124">
        <v>2.58</v>
      </c>
      <c r="K17" s="124">
        <v>0</v>
      </c>
      <c r="L17" s="124">
        <v>1</v>
      </c>
      <c r="M17" s="124">
        <v>0.5</v>
      </c>
      <c r="N17" s="124">
        <v>0</v>
      </c>
      <c r="O17" s="124">
        <v>1</v>
      </c>
      <c r="P17" s="14"/>
      <c r="X17" s="7"/>
      <c r="Y17" s="11"/>
    </row>
    <row r="18" spans="1:25" ht="15">
      <c r="A18" s="13" t="s">
        <v>37</v>
      </c>
      <c r="B18" s="3">
        <v>14</v>
      </c>
      <c r="C18" s="112">
        <v>35</v>
      </c>
      <c r="D18" s="113">
        <v>35</v>
      </c>
      <c r="E18" s="5">
        <f t="shared" si="0"/>
        <v>34.99999999999994</v>
      </c>
      <c r="F18" s="113">
        <v>53.38</v>
      </c>
      <c r="G18" s="4">
        <f t="shared" si="1"/>
        <v>2.9999130863444416</v>
      </c>
      <c r="H18" s="115">
        <v>1</v>
      </c>
      <c r="I18" s="15"/>
      <c r="J18" s="124">
        <v>2.58</v>
      </c>
      <c r="K18" s="124">
        <v>0</v>
      </c>
      <c r="L18" s="124">
        <v>1</v>
      </c>
      <c r="M18" s="124">
        <v>0.5</v>
      </c>
      <c r="N18" s="124">
        <v>0</v>
      </c>
      <c r="O18" s="124">
        <v>1</v>
      </c>
      <c r="P18" s="14"/>
      <c r="X18" s="7"/>
      <c r="Y18" s="11"/>
    </row>
    <row r="19" spans="1:25" ht="15">
      <c r="A19" s="13" t="s">
        <v>37</v>
      </c>
      <c r="B19" s="3">
        <v>15</v>
      </c>
      <c r="C19" s="112">
        <v>35</v>
      </c>
      <c r="D19" s="113">
        <v>35</v>
      </c>
      <c r="E19" s="5">
        <f t="shared" si="0"/>
        <v>34.99999999999994</v>
      </c>
      <c r="F19" s="113">
        <v>53.38</v>
      </c>
      <c r="G19" s="4">
        <f t="shared" si="1"/>
        <v>2.9999130863444416</v>
      </c>
      <c r="H19" s="115">
        <v>1</v>
      </c>
      <c r="I19" s="15"/>
      <c r="J19" s="124">
        <v>2.58</v>
      </c>
      <c r="K19" s="124">
        <v>0</v>
      </c>
      <c r="L19" s="124">
        <v>1</v>
      </c>
      <c r="M19" s="124">
        <v>0.5</v>
      </c>
      <c r="N19" s="124">
        <v>0</v>
      </c>
      <c r="O19" s="124">
        <v>1</v>
      </c>
      <c r="P19" s="14"/>
      <c r="X19" s="7"/>
      <c r="Y19" s="11"/>
    </row>
    <row r="20" spans="1:25" ht="15">
      <c r="A20" s="13" t="s">
        <v>37</v>
      </c>
      <c r="B20" s="3">
        <v>16</v>
      </c>
      <c r="C20" s="112">
        <v>35</v>
      </c>
      <c r="D20" s="113">
        <v>35</v>
      </c>
      <c r="E20" s="5">
        <f t="shared" si="0"/>
        <v>34.99999999999994</v>
      </c>
      <c r="F20" s="113">
        <v>53.38</v>
      </c>
      <c r="G20" s="4">
        <f t="shared" si="1"/>
        <v>2.9999130863444416</v>
      </c>
      <c r="H20" s="115">
        <v>1</v>
      </c>
      <c r="I20" s="15"/>
      <c r="J20" s="124">
        <v>2.58</v>
      </c>
      <c r="K20" s="124">
        <v>0</v>
      </c>
      <c r="L20" s="124">
        <v>1</v>
      </c>
      <c r="M20" s="124">
        <v>0.5</v>
      </c>
      <c r="N20" s="124">
        <v>0</v>
      </c>
      <c r="O20" s="124">
        <v>1</v>
      </c>
      <c r="P20" s="14"/>
      <c r="X20" s="7"/>
      <c r="Y20" s="11"/>
    </row>
    <row r="21" spans="1:25" ht="15">
      <c r="A21" s="13" t="s">
        <v>37</v>
      </c>
      <c r="B21" s="3">
        <v>17</v>
      </c>
      <c r="C21" s="112">
        <v>35</v>
      </c>
      <c r="D21" s="113">
        <v>35</v>
      </c>
      <c r="E21" s="5">
        <f t="shared" si="0"/>
        <v>34.99999999999994</v>
      </c>
      <c r="F21" s="113">
        <v>53.38</v>
      </c>
      <c r="G21" s="4">
        <f t="shared" si="1"/>
        <v>2.9999130863444416</v>
      </c>
      <c r="H21" s="115">
        <v>1</v>
      </c>
      <c r="I21" s="15"/>
      <c r="J21" s="124">
        <v>2.58</v>
      </c>
      <c r="K21" s="124">
        <v>0</v>
      </c>
      <c r="L21" s="124">
        <v>1</v>
      </c>
      <c r="M21" s="124">
        <v>0.5</v>
      </c>
      <c r="N21" s="124">
        <v>0</v>
      </c>
      <c r="O21" s="124">
        <v>1</v>
      </c>
      <c r="P21" s="14"/>
      <c r="X21" s="7"/>
      <c r="Y21" s="11"/>
    </row>
    <row r="22" spans="1:25" ht="15">
      <c r="A22" s="13" t="s">
        <v>37</v>
      </c>
      <c r="B22" s="3">
        <v>18</v>
      </c>
      <c r="C22" s="112">
        <v>35</v>
      </c>
      <c r="D22" s="113">
        <v>35</v>
      </c>
      <c r="E22" s="5">
        <f t="shared" si="0"/>
        <v>34.99999999999994</v>
      </c>
      <c r="F22" s="113">
        <v>53.38</v>
      </c>
      <c r="G22" s="4">
        <f t="shared" si="1"/>
        <v>2.9999130863444416</v>
      </c>
      <c r="H22" s="115">
        <v>1</v>
      </c>
      <c r="I22" s="15"/>
      <c r="J22" s="124">
        <v>2.58</v>
      </c>
      <c r="K22" s="124">
        <v>0</v>
      </c>
      <c r="L22" s="124">
        <v>1</v>
      </c>
      <c r="M22" s="124">
        <v>0.5</v>
      </c>
      <c r="N22" s="124">
        <v>0</v>
      </c>
      <c r="O22" s="124">
        <v>1</v>
      </c>
      <c r="P22" s="14"/>
      <c r="X22" s="7"/>
      <c r="Y22" s="11"/>
    </row>
    <row r="23" spans="1:25" ht="15">
      <c r="A23" s="13" t="s">
        <v>37</v>
      </c>
      <c r="B23" s="3">
        <v>19</v>
      </c>
      <c r="C23" s="112">
        <v>35</v>
      </c>
      <c r="D23" s="113">
        <v>35</v>
      </c>
      <c r="E23" s="5">
        <f t="shared" si="0"/>
        <v>34.99999999999994</v>
      </c>
      <c r="F23" s="113">
        <v>53.38</v>
      </c>
      <c r="G23" s="4">
        <f t="shared" si="1"/>
        <v>2.9999130863444416</v>
      </c>
      <c r="H23" s="115">
        <v>1</v>
      </c>
      <c r="I23" s="15"/>
      <c r="J23" s="124">
        <v>2.58</v>
      </c>
      <c r="K23" s="124">
        <v>0</v>
      </c>
      <c r="L23" s="124">
        <v>1</v>
      </c>
      <c r="M23" s="124">
        <v>0.5</v>
      </c>
      <c r="N23" s="124">
        <v>0</v>
      </c>
      <c r="O23" s="124">
        <v>1</v>
      </c>
      <c r="P23" s="14"/>
      <c r="X23" s="7"/>
      <c r="Y23" s="11"/>
    </row>
    <row r="24" spans="1:25" ht="15">
      <c r="A24" s="13" t="s">
        <v>37</v>
      </c>
      <c r="B24" s="3">
        <v>20</v>
      </c>
      <c r="C24" s="112">
        <v>35</v>
      </c>
      <c r="D24" s="113">
        <v>35</v>
      </c>
      <c r="E24" s="5">
        <f t="shared" si="0"/>
        <v>34.99999999999994</v>
      </c>
      <c r="F24" s="113">
        <v>53.38</v>
      </c>
      <c r="G24" s="4">
        <f t="shared" si="1"/>
        <v>2.9999130863444416</v>
      </c>
      <c r="H24" s="115">
        <v>1</v>
      </c>
      <c r="J24" s="124">
        <v>2.58</v>
      </c>
      <c r="K24" s="124">
        <v>0</v>
      </c>
      <c r="L24" s="124">
        <v>1</v>
      </c>
      <c r="M24" s="124">
        <v>0.5</v>
      </c>
      <c r="N24" s="124">
        <v>0</v>
      </c>
      <c r="O24" s="124">
        <v>1</v>
      </c>
      <c r="P24" s="14"/>
      <c r="X24" s="7"/>
      <c r="Y24" s="11"/>
    </row>
    <row r="25" spans="1:25" ht="15">
      <c r="A25" s="13" t="s">
        <v>37</v>
      </c>
      <c r="B25" s="3">
        <v>21</v>
      </c>
      <c r="C25" s="112">
        <v>35</v>
      </c>
      <c r="D25" s="113">
        <v>35</v>
      </c>
      <c r="E25" s="5">
        <f t="shared" si="0"/>
        <v>34.99999999999994</v>
      </c>
      <c r="F25" s="113">
        <v>53.38</v>
      </c>
      <c r="G25" s="4">
        <f t="shared" si="1"/>
        <v>2.9999130863444416</v>
      </c>
      <c r="H25" s="115">
        <v>1</v>
      </c>
      <c r="J25" s="124">
        <v>2.58</v>
      </c>
      <c r="K25" s="124">
        <v>0</v>
      </c>
      <c r="L25" s="124">
        <v>1</v>
      </c>
      <c r="M25" s="124">
        <v>0.5</v>
      </c>
      <c r="N25" s="124">
        <v>0</v>
      </c>
      <c r="O25" s="124">
        <v>1</v>
      </c>
      <c r="P25" s="14"/>
      <c r="X25" s="7"/>
      <c r="Y25" s="11"/>
    </row>
    <row r="26" spans="1:25" ht="15">
      <c r="A26" s="13" t="s">
        <v>37</v>
      </c>
      <c r="B26" s="3">
        <v>22</v>
      </c>
      <c r="C26" s="112">
        <v>35</v>
      </c>
      <c r="D26" s="113">
        <v>35</v>
      </c>
      <c r="E26" s="5">
        <f t="shared" si="0"/>
        <v>34.99999999999994</v>
      </c>
      <c r="F26" s="113">
        <v>53.38</v>
      </c>
      <c r="G26" s="4">
        <f t="shared" si="1"/>
        <v>2.9999130863444416</v>
      </c>
      <c r="H26" s="115">
        <v>1</v>
      </c>
      <c r="J26" s="124">
        <v>2.58</v>
      </c>
      <c r="K26" s="124">
        <v>0</v>
      </c>
      <c r="L26" s="124">
        <v>1</v>
      </c>
      <c r="M26" s="124">
        <v>0.5</v>
      </c>
      <c r="N26" s="124">
        <v>0</v>
      </c>
      <c r="O26" s="124">
        <v>1</v>
      </c>
      <c r="P26" s="14"/>
      <c r="X26" s="7"/>
      <c r="Y26" s="11"/>
    </row>
    <row r="27" spans="1:25" ht="15">
      <c r="A27" s="13" t="s">
        <v>37</v>
      </c>
      <c r="B27" s="3">
        <v>23</v>
      </c>
      <c r="C27" s="112">
        <v>35</v>
      </c>
      <c r="D27" s="113">
        <v>35</v>
      </c>
      <c r="E27" s="5">
        <f t="shared" si="0"/>
        <v>34.99999999999994</v>
      </c>
      <c r="F27" s="113">
        <v>53.38</v>
      </c>
      <c r="G27" s="4">
        <f t="shared" si="1"/>
        <v>2.9999130863444416</v>
      </c>
      <c r="H27" s="115">
        <v>1</v>
      </c>
      <c r="J27" s="124">
        <v>2.58</v>
      </c>
      <c r="K27" s="124">
        <v>0</v>
      </c>
      <c r="L27" s="124">
        <v>1</v>
      </c>
      <c r="M27" s="124">
        <v>0.5</v>
      </c>
      <c r="N27" s="124">
        <v>0</v>
      </c>
      <c r="O27" s="124">
        <v>1</v>
      </c>
      <c r="P27" s="14"/>
      <c r="X27" s="7"/>
      <c r="Y27" s="11"/>
    </row>
    <row r="28" spans="1:25" ht="15">
      <c r="A28" s="13" t="s">
        <v>37</v>
      </c>
      <c r="B28" s="3">
        <v>24</v>
      </c>
      <c r="C28" s="112">
        <v>35</v>
      </c>
      <c r="D28" s="113">
        <v>35</v>
      </c>
      <c r="E28" s="5">
        <f t="shared" si="0"/>
        <v>34.99999999999994</v>
      </c>
      <c r="F28" s="113">
        <v>53.38</v>
      </c>
      <c r="G28" s="4">
        <f t="shared" si="1"/>
        <v>2.9999130863444416</v>
      </c>
      <c r="H28" s="115">
        <v>1</v>
      </c>
      <c r="J28" s="124">
        <v>2.58</v>
      </c>
      <c r="K28" s="124">
        <v>0</v>
      </c>
      <c r="L28" s="124">
        <v>1</v>
      </c>
      <c r="M28" s="124">
        <v>0.5</v>
      </c>
      <c r="N28" s="124">
        <v>0</v>
      </c>
      <c r="O28" s="124">
        <v>1</v>
      </c>
      <c r="P28" s="14"/>
      <c r="X28" s="7"/>
      <c r="Y28" s="11"/>
    </row>
    <row r="29" spans="1:25" ht="15">
      <c r="A29" s="13" t="s">
        <v>37</v>
      </c>
      <c r="B29" s="3">
        <v>25</v>
      </c>
      <c r="C29" s="112">
        <v>35</v>
      </c>
      <c r="D29" s="113">
        <v>35</v>
      </c>
      <c r="E29" s="5">
        <f t="shared" si="0"/>
        <v>34.99999999999994</v>
      </c>
      <c r="F29" s="113">
        <v>53.38</v>
      </c>
      <c r="G29" s="4">
        <f t="shared" si="1"/>
        <v>2.9999130863444416</v>
      </c>
      <c r="H29" s="115">
        <v>1</v>
      </c>
      <c r="J29" s="124">
        <v>2.58</v>
      </c>
      <c r="K29" s="124">
        <v>0</v>
      </c>
      <c r="L29" s="124">
        <v>1</v>
      </c>
      <c r="M29" s="124">
        <v>0.5</v>
      </c>
      <c r="N29" s="124">
        <v>0</v>
      </c>
      <c r="O29" s="124">
        <v>1</v>
      </c>
      <c r="P29" s="14"/>
      <c r="X29" s="7"/>
      <c r="Y29" s="11"/>
    </row>
    <row r="30" spans="1:25" ht="15">
      <c r="A30" s="13" t="s">
        <v>37</v>
      </c>
      <c r="B30" s="3">
        <v>26</v>
      </c>
      <c r="C30" s="112">
        <v>35</v>
      </c>
      <c r="D30" s="113">
        <v>35</v>
      </c>
      <c r="E30" s="5">
        <f t="shared" si="0"/>
        <v>34.99999999999994</v>
      </c>
      <c r="F30" s="113">
        <v>53.38</v>
      </c>
      <c r="G30" s="4">
        <f t="shared" si="1"/>
        <v>2.9999130863444416</v>
      </c>
      <c r="H30" s="115">
        <v>1</v>
      </c>
      <c r="J30" s="124">
        <v>2.58</v>
      </c>
      <c r="K30" s="124">
        <v>0</v>
      </c>
      <c r="L30" s="124">
        <v>1</v>
      </c>
      <c r="M30" s="124">
        <v>0.5</v>
      </c>
      <c r="N30" s="124">
        <v>0</v>
      </c>
      <c r="O30" s="124">
        <v>1</v>
      </c>
      <c r="P30" s="14"/>
      <c r="X30" s="7"/>
      <c r="Y30" s="11"/>
    </row>
    <row r="31" spans="1:25" ht="15">
      <c r="A31" s="13" t="s">
        <v>37</v>
      </c>
      <c r="B31" s="3">
        <v>27</v>
      </c>
      <c r="C31" s="112">
        <v>35</v>
      </c>
      <c r="D31" s="113">
        <v>35</v>
      </c>
      <c r="E31" s="5">
        <f t="shared" si="0"/>
        <v>34.99999999999994</v>
      </c>
      <c r="F31" s="113">
        <v>53.38</v>
      </c>
      <c r="G31" s="4">
        <f t="shared" si="1"/>
        <v>2.9999130863444416</v>
      </c>
      <c r="H31" s="115">
        <v>1</v>
      </c>
      <c r="J31" s="124">
        <v>2.58</v>
      </c>
      <c r="K31" s="124">
        <v>0</v>
      </c>
      <c r="L31" s="124">
        <v>1</v>
      </c>
      <c r="M31" s="124">
        <v>0.5</v>
      </c>
      <c r="N31" s="124">
        <v>0</v>
      </c>
      <c r="O31" s="124">
        <v>1</v>
      </c>
      <c r="P31" s="14"/>
      <c r="X31" s="7"/>
      <c r="Y31" s="11"/>
    </row>
    <row r="32" spans="1:25" ht="15">
      <c r="A32" s="13" t="s">
        <v>37</v>
      </c>
      <c r="B32" s="3">
        <v>28</v>
      </c>
      <c r="C32" s="112">
        <v>35</v>
      </c>
      <c r="D32" s="113">
        <v>35</v>
      </c>
      <c r="E32" s="5">
        <f t="shared" si="0"/>
        <v>34.99999999999994</v>
      </c>
      <c r="F32" s="113">
        <v>53.38</v>
      </c>
      <c r="G32" s="4">
        <f t="shared" si="1"/>
        <v>2.9999130863444416</v>
      </c>
      <c r="H32" s="115">
        <v>1</v>
      </c>
      <c r="J32" s="124">
        <v>2.58</v>
      </c>
      <c r="K32" s="124">
        <v>0</v>
      </c>
      <c r="L32" s="124">
        <v>1</v>
      </c>
      <c r="M32" s="124">
        <v>0.5</v>
      </c>
      <c r="N32" s="124">
        <v>0</v>
      </c>
      <c r="O32" s="124">
        <v>1</v>
      </c>
      <c r="P32" s="14"/>
      <c r="X32" s="7"/>
      <c r="Y32" s="11"/>
    </row>
    <row r="33" spans="1:25" ht="15">
      <c r="A33" s="13" t="s">
        <v>37</v>
      </c>
      <c r="B33" s="3">
        <v>29</v>
      </c>
      <c r="C33" s="112">
        <v>35</v>
      </c>
      <c r="D33" s="113">
        <v>35</v>
      </c>
      <c r="E33" s="5">
        <f t="shared" si="0"/>
        <v>34.99999999999994</v>
      </c>
      <c r="F33" s="113">
        <v>53.38</v>
      </c>
      <c r="G33" s="4">
        <f t="shared" si="1"/>
        <v>2.9999130863444416</v>
      </c>
      <c r="H33" s="115">
        <v>1</v>
      </c>
      <c r="J33" s="124">
        <v>2.58</v>
      </c>
      <c r="K33" s="124">
        <v>0</v>
      </c>
      <c r="L33" s="124">
        <v>1</v>
      </c>
      <c r="M33" s="124">
        <v>0.5</v>
      </c>
      <c r="N33" s="124">
        <v>0</v>
      </c>
      <c r="O33" s="124">
        <v>1</v>
      </c>
      <c r="P33" s="14"/>
      <c r="X33" s="7"/>
      <c r="Y33" s="11"/>
    </row>
    <row r="34" spans="1:25" ht="15">
      <c r="A34" s="13" t="s">
        <v>37</v>
      </c>
      <c r="B34" s="3">
        <v>30</v>
      </c>
      <c r="C34" s="112">
        <v>35</v>
      </c>
      <c r="D34" s="113">
        <v>35</v>
      </c>
      <c r="E34" s="5">
        <f t="shared" si="0"/>
        <v>34.99999999999994</v>
      </c>
      <c r="F34" s="113">
        <v>53.38</v>
      </c>
      <c r="G34" s="4">
        <f t="shared" si="1"/>
        <v>2.9999130863444416</v>
      </c>
      <c r="H34" s="115">
        <v>1</v>
      </c>
      <c r="J34" s="124">
        <v>2.58</v>
      </c>
      <c r="K34" s="124">
        <v>0</v>
      </c>
      <c r="L34" s="124">
        <v>1</v>
      </c>
      <c r="M34" s="124">
        <v>0.5</v>
      </c>
      <c r="N34" s="124">
        <v>0</v>
      </c>
      <c r="O34" s="124">
        <v>1</v>
      </c>
      <c r="P34" s="14"/>
      <c r="X34" s="7"/>
      <c r="Y34" s="11"/>
    </row>
    <row r="35" spans="1:25" ht="15">
      <c r="A35" s="13" t="s">
        <v>37</v>
      </c>
      <c r="B35" s="3">
        <v>31</v>
      </c>
      <c r="C35" s="112">
        <v>35</v>
      </c>
      <c r="D35" s="113">
        <v>35</v>
      </c>
      <c r="E35" s="5">
        <f t="shared" si="0"/>
        <v>34.99999999999994</v>
      </c>
      <c r="F35" s="113">
        <v>53.38</v>
      </c>
      <c r="G35" s="4">
        <f t="shared" si="1"/>
        <v>2.9999130863444416</v>
      </c>
      <c r="H35" s="115">
        <v>1</v>
      </c>
      <c r="J35" s="124">
        <v>2.58</v>
      </c>
      <c r="K35" s="124">
        <v>0</v>
      </c>
      <c r="L35" s="124">
        <v>1</v>
      </c>
      <c r="M35" s="124">
        <v>0.5</v>
      </c>
      <c r="N35" s="124">
        <v>0</v>
      </c>
      <c r="O35" s="124">
        <v>1</v>
      </c>
      <c r="P35" s="14"/>
      <c r="X35" s="7"/>
      <c r="Y35" s="11"/>
    </row>
    <row r="36" spans="1:25" ht="15">
      <c r="A36" s="13" t="s">
        <v>37</v>
      </c>
      <c r="B36" s="3">
        <v>32</v>
      </c>
      <c r="C36" s="112">
        <v>35</v>
      </c>
      <c r="D36" s="113">
        <v>35</v>
      </c>
      <c r="E36" s="5">
        <f t="shared" si="0"/>
        <v>34.99999999999994</v>
      </c>
      <c r="F36" s="113">
        <v>53.38</v>
      </c>
      <c r="G36" s="4">
        <f t="shared" si="1"/>
        <v>2.9999130863444416</v>
      </c>
      <c r="H36" s="115">
        <v>1</v>
      </c>
      <c r="J36" s="124">
        <v>2.58</v>
      </c>
      <c r="K36" s="124">
        <v>0</v>
      </c>
      <c r="L36" s="124">
        <v>1</v>
      </c>
      <c r="M36" s="124">
        <v>0.5</v>
      </c>
      <c r="N36" s="124">
        <v>0</v>
      </c>
      <c r="O36" s="124">
        <v>1</v>
      </c>
      <c r="P36" s="14"/>
      <c r="X36" s="7"/>
      <c r="Y36" s="11"/>
    </row>
    <row r="37" spans="1:25" ht="15">
      <c r="A37" s="13" t="s">
        <v>37</v>
      </c>
      <c r="B37" s="3">
        <v>33</v>
      </c>
      <c r="C37" s="112">
        <v>35</v>
      </c>
      <c r="D37" s="113">
        <v>35</v>
      </c>
      <c r="E37" s="5">
        <f t="shared" si="0"/>
        <v>34.99999999999994</v>
      </c>
      <c r="F37" s="113">
        <v>53.38</v>
      </c>
      <c r="G37" s="4">
        <f t="shared" si="1"/>
        <v>2.9999130863444416</v>
      </c>
      <c r="H37" s="115">
        <v>1</v>
      </c>
      <c r="J37" s="124">
        <v>2.58</v>
      </c>
      <c r="K37" s="124">
        <v>0</v>
      </c>
      <c r="L37" s="124">
        <v>1</v>
      </c>
      <c r="M37" s="124">
        <v>0.5</v>
      </c>
      <c r="N37" s="124">
        <v>0</v>
      </c>
      <c r="O37" s="124">
        <v>1</v>
      </c>
      <c r="P37" s="14"/>
      <c r="X37" s="7"/>
      <c r="Y37" s="11"/>
    </row>
    <row r="38" spans="1:25" ht="15">
      <c r="A38" s="13" t="s">
        <v>37</v>
      </c>
      <c r="B38" s="3">
        <v>34</v>
      </c>
      <c r="C38" s="112">
        <v>35</v>
      </c>
      <c r="D38" s="113">
        <v>35</v>
      </c>
      <c r="E38" s="5">
        <f t="shared" si="0"/>
        <v>34.99999999999994</v>
      </c>
      <c r="F38" s="113">
        <v>53.38</v>
      </c>
      <c r="G38" s="4">
        <f t="shared" si="1"/>
        <v>2.9999130863444416</v>
      </c>
      <c r="H38" s="115">
        <v>1</v>
      </c>
      <c r="J38" s="124">
        <v>2.58</v>
      </c>
      <c r="K38" s="124">
        <v>0</v>
      </c>
      <c r="L38" s="124">
        <v>1</v>
      </c>
      <c r="M38" s="124">
        <v>0.5</v>
      </c>
      <c r="N38" s="124">
        <v>0</v>
      </c>
      <c r="O38" s="124">
        <v>1</v>
      </c>
      <c r="P38" s="14"/>
      <c r="X38" s="7"/>
      <c r="Y38" s="11"/>
    </row>
    <row r="39" spans="1:25" ht="15">
      <c r="A39" s="13" t="s">
        <v>37</v>
      </c>
      <c r="B39" s="3">
        <v>35</v>
      </c>
      <c r="C39" s="112">
        <v>35</v>
      </c>
      <c r="D39" s="113">
        <v>35</v>
      </c>
      <c r="E39" s="5">
        <f t="shared" si="0"/>
        <v>34.99999999999994</v>
      </c>
      <c r="F39" s="113">
        <v>53.38</v>
      </c>
      <c r="G39" s="4">
        <f t="shared" si="1"/>
        <v>2.9999130863444416</v>
      </c>
      <c r="H39" s="115">
        <v>1</v>
      </c>
      <c r="J39" s="124">
        <v>2.58</v>
      </c>
      <c r="K39" s="124">
        <v>0</v>
      </c>
      <c r="L39" s="124">
        <v>1</v>
      </c>
      <c r="M39" s="124">
        <v>0.5</v>
      </c>
      <c r="N39" s="124">
        <v>0</v>
      </c>
      <c r="O39" s="124">
        <v>1</v>
      </c>
      <c r="P39" s="14"/>
      <c r="X39" s="7"/>
      <c r="Y39" s="11"/>
    </row>
    <row r="40" spans="1:25" ht="15">
      <c r="A40" s="13" t="s">
        <v>37</v>
      </c>
      <c r="B40" s="3">
        <v>36</v>
      </c>
      <c r="C40" s="112">
        <v>35</v>
      </c>
      <c r="D40" s="113">
        <v>35</v>
      </c>
      <c r="E40" s="5">
        <f t="shared" si="0"/>
        <v>34.99999999999994</v>
      </c>
      <c r="F40" s="113">
        <v>53.38</v>
      </c>
      <c r="G40" s="4">
        <f t="shared" si="1"/>
        <v>2.9999130863444416</v>
      </c>
      <c r="H40" s="115">
        <v>1</v>
      </c>
      <c r="J40" s="124">
        <v>2.58</v>
      </c>
      <c r="K40" s="124">
        <v>0</v>
      </c>
      <c r="L40" s="124">
        <v>1</v>
      </c>
      <c r="M40" s="124">
        <v>0.5</v>
      </c>
      <c r="N40" s="124">
        <v>0</v>
      </c>
      <c r="O40" s="124">
        <v>1</v>
      </c>
      <c r="P40" s="14"/>
      <c r="X40" s="7"/>
      <c r="Y40" s="11"/>
    </row>
    <row r="41" spans="1:25" ht="15">
      <c r="A41" s="13" t="s">
        <v>37</v>
      </c>
      <c r="B41" s="3">
        <v>37</v>
      </c>
      <c r="C41" s="112">
        <v>35</v>
      </c>
      <c r="D41" s="113">
        <v>35</v>
      </c>
      <c r="E41" s="5">
        <f t="shared" si="0"/>
        <v>34.99999999999994</v>
      </c>
      <c r="F41" s="113">
        <v>53.38</v>
      </c>
      <c r="G41" s="4">
        <f t="shared" si="1"/>
        <v>2.9999130863444416</v>
      </c>
      <c r="H41" s="115">
        <v>1</v>
      </c>
      <c r="J41" s="124">
        <v>2.58</v>
      </c>
      <c r="K41" s="124">
        <v>0</v>
      </c>
      <c r="L41" s="124">
        <v>1</v>
      </c>
      <c r="M41" s="124">
        <v>0.5</v>
      </c>
      <c r="N41" s="124">
        <v>0</v>
      </c>
      <c r="O41" s="124">
        <v>1</v>
      </c>
      <c r="P41" s="14"/>
      <c r="X41" s="7"/>
      <c r="Y41" s="11"/>
    </row>
    <row r="42" spans="1:25" ht="15">
      <c r="A42" s="13" t="s">
        <v>37</v>
      </c>
      <c r="B42" s="3">
        <v>38</v>
      </c>
      <c r="C42" s="112">
        <v>35</v>
      </c>
      <c r="D42" s="113">
        <v>35</v>
      </c>
      <c r="E42" s="5">
        <f t="shared" si="0"/>
        <v>34.99999999999994</v>
      </c>
      <c r="F42" s="113">
        <v>53.38</v>
      </c>
      <c r="G42" s="4">
        <f t="shared" si="1"/>
        <v>2.9999130863444416</v>
      </c>
      <c r="H42" s="115">
        <v>1</v>
      </c>
      <c r="J42" s="124">
        <v>2.58</v>
      </c>
      <c r="K42" s="124">
        <v>0</v>
      </c>
      <c r="L42" s="124">
        <v>1</v>
      </c>
      <c r="M42" s="124">
        <v>0.5</v>
      </c>
      <c r="N42" s="124">
        <v>0</v>
      </c>
      <c r="O42" s="124">
        <v>1</v>
      </c>
      <c r="P42" s="14"/>
      <c r="X42" s="7"/>
      <c r="Y42" s="11"/>
    </row>
    <row r="43" spans="1:25" ht="15">
      <c r="A43" s="13" t="s">
        <v>37</v>
      </c>
      <c r="B43" s="3">
        <v>39</v>
      </c>
      <c r="C43" s="112">
        <v>35</v>
      </c>
      <c r="D43" s="113">
        <v>35</v>
      </c>
      <c r="E43" s="5">
        <f t="shared" si="0"/>
        <v>34.99999999999994</v>
      </c>
      <c r="F43" s="113">
        <v>53.38</v>
      </c>
      <c r="G43" s="4">
        <f t="shared" si="1"/>
        <v>2.9999130863444416</v>
      </c>
      <c r="H43" s="115">
        <v>1</v>
      </c>
      <c r="J43" s="124">
        <v>2.58</v>
      </c>
      <c r="K43" s="124">
        <v>0</v>
      </c>
      <c r="L43" s="124">
        <v>1</v>
      </c>
      <c r="M43" s="124">
        <v>0.5</v>
      </c>
      <c r="N43" s="124">
        <v>0</v>
      </c>
      <c r="O43" s="124">
        <v>1</v>
      </c>
      <c r="P43" s="14"/>
      <c r="X43" s="7"/>
      <c r="Y43" s="11"/>
    </row>
    <row r="44" spans="1:25" ht="15">
      <c r="A44" s="13" t="s">
        <v>37</v>
      </c>
      <c r="B44" s="3">
        <v>40</v>
      </c>
      <c r="C44" s="112">
        <v>35</v>
      </c>
      <c r="D44" s="113">
        <v>35</v>
      </c>
      <c r="E44" s="5">
        <f t="shared" si="0"/>
        <v>34.99999999999994</v>
      </c>
      <c r="F44" s="113">
        <v>53.38</v>
      </c>
      <c r="G44" s="4">
        <f t="shared" si="1"/>
        <v>2.9999130863444416</v>
      </c>
      <c r="H44" s="115">
        <v>1</v>
      </c>
      <c r="J44" s="124">
        <v>2.58</v>
      </c>
      <c r="K44" s="124">
        <v>0</v>
      </c>
      <c r="L44" s="124">
        <v>1</v>
      </c>
      <c r="M44" s="124">
        <v>0.5</v>
      </c>
      <c r="N44" s="124">
        <v>0</v>
      </c>
      <c r="O44" s="124">
        <v>1</v>
      </c>
      <c r="P44" s="14"/>
      <c r="X44" s="7"/>
      <c r="Y44" s="11"/>
    </row>
    <row r="45" spans="1:25" ht="15">
      <c r="A45" s="13" t="s">
        <v>37</v>
      </c>
      <c r="B45" s="3">
        <v>41</v>
      </c>
      <c r="C45" s="112">
        <v>35</v>
      </c>
      <c r="D45" s="113">
        <v>35</v>
      </c>
      <c r="E45" s="5">
        <f t="shared" si="0"/>
        <v>34.99999999999994</v>
      </c>
      <c r="F45" s="113">
        <v>53.38</v>
      </c>
      <c r="G45" s="4">
        <f t="shared" si="1"/>
        <v>2.9999130863444416</v>
      </c>
      <c r="H45" s="115">
        <v>1</v>
      </c>
      <c r="J45" s="124">
        <v>2.58</v>
      </c>
      <c r="K45" s="124">
        <v>0</v>
      </c>
      <c r="L45" s="124">
        <v>1</v>
      </c>
      <c r="M45" s="124">
        <v>0.5</v>
      </c>
      <c r="N45" s="124">
        <v>0</v>
      </c>
      <c r="O45" s="124">
        <v>1</v>
      </c>
      <c r="P45" s="14"/>
      <c r="X45" s="7"/>
      <c r="Y45" s="11"/>
    </row>
    <row r="46" spans="1:25" ht="15">
      <c r="A46" s="13" t="s">
        <v>37</v>
      </c>
      <c r="B46" s="3">
        <v>42</v>
      </c>
      <c r="C46" s="112">
        <v>35</v>
      </c>
      <c r="D46" s="113">
        <v>35</v>
      </c>
      <c r="E46" s="5">
        <f t="shared" si="0"/>
        <v>34.99999999999994</v>
      </c>
      <c r="F46" s="113">
        <v>53.38</v>
      </c>
      <c r="G46" s="4">
        <f t="shared" si="1"/>
        <v>2.9999130863444416</v>
      </c>
      <c r="H46" s="115">
        <v>1</v>
      </c>
      <c r="J46" s="124">
        <v>2.58</v>
      </c>
      <c r="K46" s="124">
        <v>0</v>
      </c>
      <c r="L46" s="124">
        <v>1</v>
      </c>
      <c r="M46" s="124">
        <v>0.5</v>
      </c>
      <c r="N46" s="124">
        <v>0</v>
      </c>
      <c r="O46" s="124">
        <v>1</v>
      </c>
      <c r="P46" s="14"/>
      <c r="X46" s="7"/>
      <c r="Y46" s="11"/>
    </row>
    <row r="47" spans="1:25" ht="15">
      <c r="A47" s="13" t="s">
        <v>37</v>
      </c>
      <c r="B47" s="3">
        <v>43</v>
      </c>
      <c r="C47" s="112">
        <v>35</v>
      </c>
      <c r="D47" s="113">
        <v>35</v>
      </c>
      <c r="E47" s="5">
        <f t="shared" si="0"/>
        <v>34.99999999999994</v>
      </c>
      <c r="F47" s="113">
        <v>53.38</v>
      </c>
      <c r="G47" s="4">
        <f t="shared" si="1"/>
        <v>2.9999130863444416</v>
      </c>
      <c r="H47" s="115">
        <v>1</v>
      </c>
      <c r="J47" s="124">
        <v>2.58</v>
      </c>
      <c r="K47" s="124">
        <v>0</v>
      </c>
      <c r="L47" s="124">
        <v>1</v>
      </c>
      <c r="M47" s="124">
        <v>0.5</v>
      </c>
      <c r="N47" s="124">
        <v>0</v>
      </c>
      <c r="O47" s="124">
        <v>1</v>
      </c>
      <c r="P47" s="14"/>
      <c r="X47" s="7"/>
      <c r="Y47" s="11"/>
    </row>
    <row r="48" spans="1:25" ht="15">
      <c r="A48" s="13" t="s">
        <v>37</v>
      </c>
      <c r="B48" s="3">
        <v>44</v>
      </c>
      <c r="C48" s="112">
        <v>35</v>
      </c>
      <c r="D48" s="113">
        <v>35</v>
      </c>
      <c r="E48" s="5">
        <f t="shared" si="0"/>
        <v>34.99999999999994</v>
      </c>
      <c r="F48" s="113">
        <v>53.38</v>
      </c>
      <c r="G48" s="4">
        <f t="shared" si="1"/>
        <v>2.9999130863444416</v>
      </c>
      <c r="H48" s="115">
        <v>1</v>
      </c>
      <c r="J48" s="124">
        <v>2.58</v>
      </c>
      <c r="K48" s="124">
        <v>0</v>
      </c>
      <c r="L48" s="124">
        <v>1</v>
      </c>
      <c r="M48" s="124">
        <v>0.5</v>
      </c>
      <c r="N48" s="124">
        <v>0</v>
      </c>
      <c r="O48" s="124">
        <v>1</v>
      </c>
      <c r="P48" s="14"/>
      <c r="X48" s="7"/>
      <c r="Y48" s="11"/>
    </row>
    <row r="49" spans="1:25" ht="15">
      <c r="A49" s="13" t="s">
        <v>37</v>
      </c>
      <c r="B49" s="3">
        <v>45</v>
      </c>
      <c r="C49" s="112">
        <v>35</v>
      </c>
      <c r="D49" s="113">
        <v>35</v>
      </c>
      <c r="E49" s="5">
        <f t="shared" si="0"/>
        <v>34.99999999999994</v>
      </c>
      <c r="F49" s="113">
        <v>53.38</v>
      </c>
      <c r="G49" s="4">
        <f t="shared" si="1"/>
        <v>2.9999130863444416</v>
      </c>
      <c r="H49" s="115">
        <v>1</v>
      </c>
      <c r="J49" s="124">
        <v>2.58</v>
      </c>
      <c r="K49" s="124">
        <v>0</v>
      </c>
      <c r="L49" s="124">
        <v>1</v>
      </c>
      <c r="M49" s="124">
        <v>0.5</v>
      </c>
      <c r="N49" s="124">
        <v>0</v>
      </c>
      <c r="O49" s="124">
        <v>1</v>
      </c>
      <c r="P49" s="14"/>
      <c r="X49" s="7"/>
      <c r="Y49" s="11"/>
    </row>
    <row r="50" spans="1:25" ht="15">
      <c r="A50" s="13" t="s">
        <v>37</v>
      </c>
      <c r="B50" s="3">
        <v>46</v>
      </c>
      <c r="C50" s="112">
        <v>35</v>
      </c>
      <c r="D50" s="113">
        <v>35</v>
      </c>
      <c r="E50" s="5">
        <f t="shared" si="0"/>
        <v>34.99999999999994</v>
      </c>
      <c r="F50" s="113">
        <v>53.38</v>
      </c>
      <c r="G50" s="4">
        <f t="shared" si="1"/>
        <v>2.9999130863444416</v>
      </c>
      <c r="H50" s="115">
        <v>1</v>
      </c>
      <c r="J50" s="124">
        <v>2.58</v>
      </c>
      <c r="K50" s="124">
        <v>0</v>
      </c>
      <c r="L50" s="124">
        <v>1</v>
      </c>
      <c r="M50" s="124">
        <v>0.5</v>
      </c>
      <c r="N50" s="124">
        <v>0</v>
      </c>
      <c r="O50" s="124">
        <v>1</v>
      </c>
      <c r="P50" s="14"/>
      <c r="X50" s="7"/>
      <c r="Y50" s="11"/>
    </row>
    <row r="51" spans="1:25" ht="15">
      <c r="A51" s="13" t="s">
        <v>37</v>
      </c>
      <c r="B51" s="3">
        <v>47</v>
      </c>
      <c r="C51" s="112">
        <v>35</v>
      </c>
      <c r="D51" s="113">
        <v>35</v>
      </c>
      <c r="E51" s="5">
        <f t="shared" si="0"/>
        <v>34.99999999999994</v>
      </c>
      <c r="F51" s="113">
        <v>53.38</v>
      </c>
      <c r="G51" s="4">
        <f t="shared" si="1"/>
        <v>2.9999130863444416</v>
      </c>
      <c r="H51" s="115">
        <v>1</v>
      </c>
      <c r="J51" s="124">
        <v>2.58</v>
      </c>
      <c r="K51" s="124">
        <v>0</v>
      </c>
      <c r="L51" s="124">
        <v>1</v>
      </c>
      <c r="M51" s="124">
        <v>0.5</v>
      </c>
      <c r="N51" s="124">
        <v>0</v>
      </c>
      <c r="O51" s="124">
        <v>1</v>
      </c>
      <c r="P51" s="14"/>
      <c r="X51" s="7"/>
      <c r="Y51" s="11"/>
    </row>
    <row r="52" spans="1:25" ht="15">
      <c r="A52" s="13" t="s">
        <v>37</v>
      </c>
      <c r="B52" s="3">
        <v>48</v>
      </c>
      <c r="C52" s="112">
        <v>35</v>
      </c>
      <c r="D52" s="113">
        <v>35</v>
      </c>
      <c r="E52" s="5">
        <f t="shared" si="0"/>
        <v>34.99999999999994</v>
      </c>
      <c r="F52" s="113">
        <v>53.38</v>
      </c>
      <c r="G52" s="4">
        <f t="shared" si="1"/>
        <v>2.9999130863444416</v>
      </c>
      <c r="H52" s="115">
        <v>1</v>
      </c>
      <c r="J52" s="124">
        <v>2.58</v>
      </c>
      <c r="K52" s="124">
        <v>0</v>
      </c>
      <c r="L52" s="124">
        <v>1</v>
      </c>
      <c r="M52" s="124">
        <v>0.5</v>
      </c>
      <c r="N52" s="124">
        <v>0</v>
      </c>
      <c r="O52" s="124">
        <v>1</v>
      </c>
      <c r="P52" s="14"/>
      <c r="X52" s="7"/>
      <c r="Y52" s="11"/>
    </row>
    <row r="53" spans="1:25" ht="15">
      <c r="A53" s="13" t="s">
        <v>37</v>
      </c>
      <c r="B53" s="3">
        <v>49</v>
      </c>
      <c r="C53" s="112">
        <v>35</v>
      </c>
      <c r="D53" s="113">
        <v>35</v>
      </c>
      <c r="E53" s="5">
        <f t="shared" si="0"/>
        <v>34.99999999999994</v>
      </c>
      <c r="F53" s="113">
        <v>53.38</v>
      </c>
      <c r="G53" s="4">
        <f t="shared" si="1"/>
        <v>2.9999130863444416</v>
      </c>
      <c r="H53" s="115">
        <v>1</v>
      </c>
      <c r="J53" s="124">
        <v>2.58</v>
      </c>
      <c r="K53" s="124">
        <v>0</v>
      </c>
      <c r="L53" s="124">
        <v>1</v>
      </c>
      <c r="M53" s="124">
        <v>0.5</v>
      </c>
      <c r="N53" s="124">
        <v>0</v>
      </c>
      <c r="O53" s="124">
        <v>1</v>
      </c>
      <c r="P53" s="14"/>
      <c r="X53" s="7"/>
      <c r="Y53" s="11"/>
    </row>
    <row r="54" spans="1:25" ht="15">
      <c r="A54" s="13" t="s">
        <v>37</v>
      </c>
      <c r="B54" s="3">
        <v>50</v>
      </c>
      <c r="C54" s="112">
        <v>35</v>
      </c>
      <c r="D54" s="113">
        <v>35</v>
      </c>
      <c r="E54" s="5">
        <f t="shared" si="0"/>
        <v>34.99999999999994</v>
      </c>
      <c r="F54" s="113">
        <v>53.38</v>
      </c>
      <c r="G54" s="4">
        <f t="shared" si="1"/>
        <v>2.9999130863444416</v>
      </c>
      <c r="H54" s="115">
        <v>1</v>
      </c>
      <c r="J54" s="124">
        <v>2.58</v>
      </c>
      <c r="K54" s="124">
        <v>0</v>
      </c>
      <c r="L54" s="124">
        <v>1</v>
      </c>
      <c r="M54" s="124">
        <v>0.5</v>
      </c>
      <c r="N54" s="124">
        <v>0</v>
      </c>
      <c r="O54" s="124">
        <v>1</v>
      </c>
      <c r="P54" s="14"/>
      <c r="X54" s="7"/>
      <c r="Y54" s="11"/>
    </row>
    <row r="55" spans="1:25" ht="15">
      <c r="A55" s="13" t="s">
        <v>37</v>
      </c>
      <c r="B55" s="3">
        <v>51</v>
      </c>
      <c r="C55" s="112">
        <v>35</v>
      </c>
      <c r="D55" s="113">
        <v>35</v>
      </c>
      <c r="E55" s="5">
        <f t="shared" si="0"/>
        <v>34.99999999999994</v>
      </c>
      <c r="F55" s="113">
        <v>53.38</v>
      </c>
      <c r="G55" s="4">
        <f t="shared" si="1"/>
        <v>2.9999130863444416</v>
      </c>
      <c r="H55" s="115">
        <v>1</v>
      </c>
      <c r="J55" s="124">
        <v>2.58</v>
      </c>
      <c r="K55" s="124">
        <v>0</v>
      </c>
      <c r="L55" s="124">
        <v>1</v>
      </c>
      <c r="M55" s="124">
        <v>0.5</v>
      </c>
      <c r="N55" s="124">
        <v>0</v>
      </c>
      <c r="O55" s="124">
        <v>1</v>
      </c>
      <c r="P55" s="14"/>
      <c r="X55" s="7"/>
      <c r="Y55" s="11"/>
    </row>
    <row r="56" spans="1:25" ht="15">
      <c r="A56" s="13" t="s">
        <v>37</v>
      </c>
      <c r="B56" s="3">
        <v>52</v>
      </c>
      <c r="C56" s="112">
        <v>35</v>
      </c>
      <c r="D56" s="113">
        <v>35</v>
      </c>
      <c r="E56" s="5">
        <f t="shared" si="0"/>
        <v>34.99999999999994</v>
      </c>
      <c r="F56" s="113">
        <v>53.38</v>
      </c>
      <c r="G56" s="4">
        <f t="shared" si="1"/>
        <v>2.9999130863444416</v>
      </c>
      <c r="H56" s="115">
        <v>1</v>
      </c>
      <c r="J56" s="124">
        <v>2.58</v>
      </c>
      <c r="K56" s="124">
        <v>0</v>
      </c>
      <c r="L56" s="124">
        <v>1</v>
      </c>
      <c r="M56" s="124">
        <v>0.5</v>
      </c>
      <c r="N56" s="124">
        <v>0</v>
      </c>
      <c r="O56" s="124">
        <v>1</v>
      </c>
      <c r="P56" s="14"/>
      <c r="X56" s="7"/>
      <c r="Y56" s="11"/>
    </row>
    <row r="57" spans="1:25" ht="15">
      <c r="A57" s="13" t="s">
        <v>37</v>
      </c>
      <c r="B57" s="3">
        <v>53</v>
      </c>
      <c r="C57" s="112">
        <v>35</v>
      </c>
      <c r="D57" s="113">
        <v>35</v>
      </c>
      <c r="E57" s="5">
        <f t="shared" si="0"/>
        <v>34.99999999999994</v>
      </c>
      <c r="F57" s="113">
        <v>53.38</v>
      </c>
      <c r="G57" s="4">
        <f t="shared" si="1"/>
        <v>2.9999130863444416</v>
      </c>
      <c r="H57" s="115">
        <v>1</v>
      </c>
      <c r="J57" s="124">
        <v>2.58</v>
      </c>
      <c r="K57" s="124">
        <v>0</v>
      </c>
      <c r="L57" s="124">
        <v>1</v>
      </c>
      <c r="M57" s="124">
        <v>0.5</v>
      </c>
      <c r="N57" s="124">
        <v>0</v>
      </c>
      <c r="O57" s="124">
        <v>1</v>
      </c>
      <c r="P57" s="14"/>
      <c r="X57" s="7"/>
      <c r="Y57" s="11"/>
    </row>
    <row r="58" spans="1:25" ht="15">
      <c r="A58" s="13" t="s">
        <v>37</v>
      </c>
      <c r="B58" s="3">
        <v>54</v>
      </c>
      <c r="C58" s="112">
        <v>35</v>
      </c>
      <c r="D58" s="113">
        <v>35</v>
      </c>
      <c r="E58" s="5">
        <f t="shared" si="0"/>
        <v>34.99999999999994</v>
      </c>
      <c r="F58" s="113">
        <v>53.38</v>
      </c>
      <c r="G58" s="4">
        <f t="shared" si="1"/>
        <v>2.9999130863444416</v>
      </c>
      <c r="H58" s="115">
        <v>1</v>
      </c>
      <c r="J58" s="124">
        <v>2.58</v>
      </c>
      <c r="K58" s="124">
        <v>0</v>
      </c>
      <c r="L58" s="124">
        <v>1</v>
      </c>
      <c r="M58" s="124">
        <v>0.5</v>
      </c>
      <c r="N58" s="124">
        <v>0</v>
      </c>
      <c r="O58" s="124">
        <v>1</v>
      </c>
      <c r="P58" s="14"/>
      <c r="X58" s="7"/>
      <c r="Y58" s="11"/>
    </row>
    <row r="59" spans="1:25" ht="15">
      <c r="A59" s="13" t="s">
        <v>37</v>
      </c>
      <c r="B59" s="3">
        <v>55</v>
      </c>
      <c r="C59" s="112">
        <v>35</v>
      </c>
      <c r="D59" s="113">
        <v>35</v>
      </c>
      <c r="E59" s="5">
        <f t="shared" si="0"/>
        <v>34.99999999999994</v>
      </c>
      <c r="F59" s="113">
        <v>53.38</v>
      </c>
      <c r="G59" s="4">
        <f t="shared" si="1"/>
        <v>2.9999130863444416</v>
      </c>
      <c r="H59" s="115">
        <v>1</v>
      </c>
      <c r="J59" s="124">
        <v>2.58</v>
      </c>
      <c r="K59" s="124">
        <v>0</v>
      </c>
      <c r="L59" s="124">
        <v>1</v>
      </c>
      <c r="M59" s="124">
        <v>0.5</v>
      </c>
      <c r="N59" s="124">
        <v>0</v>
      </c>
      <c r="O59" s="124">
        <v>1</v>
      </c>
      <c r="P59" s="14"/>
      <c r="X59" s="7"/>
      <c r="Y59" s="11"/>
    </row>
    <row r="60" spans="1:25" ht="15">
      <c r="A60" s="13" t="s">
        <v>37</v>
      </c>
      <c r="B60" s="3">
        <v>56</v>
      </c>
      <c r="C60" s="112">
        <v>35</v>
      </c>
      <c r="D60" s="113">
        <v>35</v>
      </c>
      <c r="E60" s="5">
        <f t="shared" si="0"/>
        <v>34.99999999999994</v>
      </c>
      <c r="F60" s="113">
        <v>53.38</v>
      </c>
      <c r="G60" s="4">
        <f t="shared" si="1"/>
        <v>2.9999130863444416</v>
      </c>
      <c r="H60" s="115">
        <v>1</v>
      </c>
      <c r="J60" s="124">
        <v>2.58</v>
      </c>
      <c r="K60" s="124">
        <v>0</v>
      </c>
      <c r="L60" s="124">
        <v>1</v>
      </c>
      <c r="M60" s="124">
        <v>0.5</v>
      </c>
      <c r="N60" s="124">
        <v>0</v>
      </c>
      <c r="O60" s="124">
        <v>1</v>
      </c>
      <c r="P60" s="14"/>
      <c r="X60" s="7"/>
      <c r="Y60" s="11"/>
    </row>
    <row r="61" spans="1:25" ht="15">
      <c r="A61" s="13" t="s">
        <v>37</v>
      </c>
      <c r="B61" s="3">
        <v>57</v>
      </c>
      <c r="C61" s="112">
        <v>35</v>
      </c>
      <c r="D61" s="113">
        <v>35</v>
      </c>
      <c r="E61" s="5">
        <f t="shared" si="0"/>
        <v>34.99999999999994</v>
      </c>
      <c r="F61" s="113">
        <v>53.38</v>
      </c>
      <c r="G61" s="4">
        <f t="shared" si="1"/>
        <v>2.9999130863444416</v>
      </c>
      <c r="H61" s="115">
        <v>1</v>
      </c>
      <c r="J61" s="124">
        <v>2.58</v>
      </c>
      <c r="K61" s="124">
        <v>0</v>
      </c>
      <c r="L61" s="124">
        <v>1</v>
      </c>
      <c r="M61" s="124">
        <v>0.5</v>
      </c>
      <c r="N61" s="124">
        <v>0</v>
      </c>
      <c r="O61" s="124">
        <v>1</v>
      </c>
      <c r="P61" s="14"/>
      <c r="X61" s="7"/>
      <c r="Y61" s="11"/>
    </row>
    <row r="62" spans="1:25" ht="15">
      <c r="A62" s="13" t="s">
        <v>37</v>
      </c>
      <c r="B62" s="3">
        <v>58</v>
      </c>
      <c r="C62" s="112">
        <v>35</v>
      </c>
      <c r="D62" s="113">
        <v>35</v>
      </c>
      <c r="E62" s="5">
        <f t="shared" si="0"/>
        <v>34.99999999999994</v>
      </c>
      <c r="F62" s="113">
        <v>53.38</v>
      </c>
      <c r="G62" s="4">
        <f t="shared" si="1"/>
        <v>2.9999130863444416</v>
      </c>
      <c r="H62" s="115">
        <v>1</v>
      </c>
      <c r="J62" s="124">
        <v>2.58</v>
      </c>
      <c r="K62" s="124">
        <v>0</v>
      </c>
      <c r="L62" s="124">
        <v>1</v>
      </c>
      <c r="M62" s="124">
        <v>0.5</v>
      </c>
      <c r="N62" s="124">
        <v>0</v>
      </c>
      <c r="O62" s="124">
        <v>1</v>
      </c>
      <c r="P62" s="14"/>
      <c r="X62" s="7"/>
      <c r="Y62" s="11"/>
    </row>
    <row r="63" spans="1:25" ht="15">
      <c r="A63" s="13" t="s">
        <v>37</v>
      </c>
      <c r="B63" s="3">
        <v>59</v>
      </c>
      <c r="C63" s="112">
        <v>35</v>
      </c>
      <c r="D63" s="113">
        <v>35</v>
      </c>
      <c r="E63" s="5">
        <f t="shared" si="0"/>
        <v>34.99999999999994</v>
      </c>
      <c r="F63" s="113">
        <v>53.38</v>
      </c>
      <c r="G63" s="4">
        <f t="shared" si="1"/>
        <v>2.9999130863444416</v>
      </c>
      <c r="H63" s="115">
        <v>1</v>
      </c>
      <c r="J63" s="124">
        <v>2.58</v>
      </c>
      <c r="K63" s="124">
        <v>0</v>
      </c>
      <c r="L63" s="124">
        <v>1</v>
      </c>
      <c r="M63" s="124">
        <v>0.5</v>
      </c>
      <c r="N63" s="124">
        <v>0</v>
      </c>
      <c r="O63" s="124">
        <v>1</v>
      </c>
      <c r="P63" s="14"/>
      <c r="X63" s="7"/>
      <c r="Y63" s="11"/>
    </row>
    <row r="64" spans="1:25" ht="15">
      <c r="A64" s="13" t="s">
        <v>37</v>
      </c>
      <c r="B64" s="3">
        <v>60</v>
      </c>
      <c r="C64" s="112">
        <v>35</v>
      </c>
      <c r="D64" s="113">
        <v>35</v>
      </c>
      <c r="E64" s="5">
        <f t="shared" si="0"/>
        <v>34.99999999999994</v>
      </c>
      <c r="F64" s="113">
        <v>53.38</v>
      </c>
      <c r="G64" s="4">
        <f t="shared" si="1"/>
        <v>2.9999130863444416</v>
      </c>
      <c r="H64" s="115">
        <v>1</v>
      </c>
      <c r="J64" s="124">
        <v>2.58</v>
      </c>
      <c r="K64" s="124">
        <v>0</v>
      </c>
      <c r="L64" s="124">
        <v>1</v>
      </c>
      <c r="M64" s="124">
        <v>0.5</v>
      </c>
      <c r="N64" s="124">
        <v>0</v>
      </c>
      <c r="O64" s="124">
        <v>1</v>
      </c>
      <c r="P64" s="14"/>
      <c r="X64" s="7"/>
      <c r="Y64" s="11"/>
    </row>
    <row r="65" spans="1:25" ht="15">
      <c r="A65" s="13" t="s">
        <v>37</v>
      </c>
      <c r="B65" s="3">
        <v>61</v>
      </c>
      <c r="C65" s="112">
        <v>35</v>
      </c>
      <c r="D65" s="113">
        <v>35</v>
      </c>
      <c r="E65" s="5">
        <f t="shared" si="0"/>
        <v>34.99999999999994</v>
      </c>
      <c r="F65" s="113">
        <v>53.38</v>
      </c>
      <c r="G65" s="4">
        <f t="shared" si="1"/>
        <v>2.9999130863444416</v>
      </c>
      <c r="H65" s="115">
        <v>1</v>
      </c>
      <c r="J65" s="124">
        <v>2.58</v>
      </c>
      <c r="K65" s="124">
        <v>0</v>
      </c>
      <c r="L65" s="124">
        <v>1</v>
      </c>
      <c r="M65" s="124">
        <v>0.5</v>
      </c>
      <c r="N65" s="124">
        <v>0</v>
      </c>
      <c r="O65" s="124">
        <v>1</v>
      </c>
      <c r="P65" s="14"/>
      <c r="X65" s="7"/>
      <c r="Y65" s="11"/>
    </row>
    <row r="66" spans="1:25" ht="15">
      <c r="A66" s="13" t="s">
        <v>37</v>
      </c>
      <c r="B66" s="3">
        <v>62</v>
      </c>
      <c r="C66" s="112">
        <v>35</v>
      </c>
      <c r="D66" s="113">
        <v>35</v>
      </c>
      <c r="E66" s="5">
        <f t="shared" si="0"/>
        <v>34.99999999999994</v>
      </c>
      <c r="F66" s="113">
        <v>53.38</v>
      </c>
      <c r="G66" s="4">
        <f t="shared" si="1"/>
        <v>2.9999130863444416</v>
      </c>
      <c r="H66" s="115">
        <v>1</v>
      </c>
      <c r="J66" s="124">
        <v>2.58</v>
      </c>
      <c r="K66" s="124">
        <v>0</v>
      </c>
      <c r="L66" s="124">
        <v>1</v>
      </c>
      <c r="M66" s="124">
        <v>0.5</v>
      </c>
      <c r="N66" s="124">
        <v>0</v>
      </c>
      <c r="O66" s="124">
        <v>1</v>
      </c>
      <c r="P66" s="14"/>
      <c r="X66" s="7"/>
      <c r="Y66" s="11"/>
    </row>
    <row r="67" spans="1:25" ht="15">
      <c r="A67" s="13" t="s">
        <v>37</v>
      </c>
      <c r="B67" s="3">
        <v>63</v>
      </c>
      <c r="C67" s="112">
        <v>35</v>
      </c>
      <c r="D67" s="113">
        <v>35</v>
      </c>
      <c r="E67" s="5">
        <f t="shared" si="0"/>
        <v>34.99999999999994</v>
      </c>
      <c r="F67" s="113">
        <v>53.38</v>
      </c>
      <c r="G67" s="4">
        <f t="shared" si="1"/>
        <v>2.9999130863444416</v>
      </c>
      <c r="H67" s="115">
        <v>1</v>
      </c>
      <c r="J67" s="124">
        <v>2.58</v>
      </c>
      <c r="K67" s="124">
        <v>0</v>
      </c>
      <c r="L67" s="124">
        <v>1</v>
      </c>
      <c r="M67" s="124">
        <v>0.5</v>
      </c>
      <c r="N67" s="124">
        <v>0</v>
      </c>
      <c r="O67" s="124">
        <v>1</v>
      </c>
      <c r="P67" s="14"/>
      <c r="X67" s="7"/>
      <c r="Y67" s="11"/>
    </row>
    <row r="68" spans="1:25" ht="15">
      <c r="A68" s="13" t="s">
        <v>37</v>
      </c>
      <c r="B68" s="3">
        <v>64</v>
      </c>
      <c r="C68" s="112">
        <v>35</v>
      </c>
      <c r="D68" s="113">
        <v>35</v>
      </c>
      <c r="E68" s="5">
        <f t="shared" si="0"/>
        <v>34.99999999999994</v>
      </c>
      <c r="F68" s="113">
        <v>53.38</v>
      </c>
      <c r="G68" s="4">
        <f t="shared" si="1"/>
        <v>2.9999130863444416</v>
      </c>
      <c r="H68" s="115">
        <v>1</v>
      </c>
      <c r="J68" s="124">
        <v>2.58</v>
      </c>
      <c r="K68" s="124">
        <v>0</v>
      </c>
      <c r="L68" s="124">
        <v>1</v>
      </c>
      <c r="M68" s="124">
        <v>0.5</v>
      </c>
      <c r="N68" s="124">
        <v>0</v>
      </c>
      <c r="O68" s="124">
        <v>1</v>
      </c>
      <c r="P68" s="14"/>
      <c r="X68" s="7"/>
      <c r="Y68" s="11"/>
    </row>
    <row r="69" spans="1:25" ht="15">
      <c r="A69" s="13" t="s">
        <v>37</v>
      </c>
      <c r="B69" s="3">
        <v>65</v>
      </c>
      <c r="C69" s="112">
        <v>35</v>
      </c>
      <c r="D69" s="113">
        <v>35</v>
      </c>
      <c r="E69" s="5">
        <f aca="true" t="shared" si="2" ref="E69:E132">((D69+273.15)^4+40000000*(ABS(D69-C69))^0.25*(D69-C69))^0.25-273.15</f>
        <v>34.99999999999994</v>
      </c>
      <c r="F69" s="113">
        <v>53.38</v>
      </c>
      <c r="G69" s="4">
        <f aca="true" t="shared" si="3" ref="G69:G132">0.6105*EXP(17.27*C69/(C69+237.3))*F69/100</f>
        <v>2.9999130863444416</v>
      </c>
      <c r="H69" s="115">
        <v>1</v>
      </c>
      <c r="J69" s="124">
        <v>2.58</v>
      </c>
      <c r="K69" s="124">
        <v>0</v>
      </c>
      <c r="L69" s="124">
        <v>1</v>
      </c>
      <c r="M69" s="124">
        <v>0.5</v>
      </c>
      <c r="N69" s="124">
        <v>0</v>
      </c>
      <c r="O69" s="124">
        <v>1</v>
      </c>
      <c r="P69" s="14"/>
      <c r="X69" s="7"/>
      <c r="Y69" s="11"/>
    </row>
    <row r="70" spans="1:25" ht="15">
      <c r="A70" s="13" t="s">
        <v>37</v>
      </c>
      <c r="B70" s="3">
        <v>66</v>
      </c>
      <c r="C70" s="112">
        <v>35</v>
      </c>
      <c r="D70" s="113">
        <v>35</v>
      </c>
      <c r="E70" s="5">
        <f t="shared" si="2"/>
        <v>34.99999999999994</v>
      </c>
      <c r="F70" s="113">
        <v>53.38</v>
      </c>
      <c r="G70" s="4">
        <f t="shared" si="3"/>
        <v>2.9999130863444416</v>
      </c>
      <c r="H70" s="115">
        <v>1</v>
      </c>
      <c r="J70" s="124">
        <v>2.58</v>
      </c>
      <c r="K70" s="124">
        <v>0</v>
      </c>
      <c r="L70" s="124">
        <v>1</v>
      </c>
      <c r="M70" s="124">
        <v>0.5</v>
      </c>
      <c r="N70" s="124">
        <v>0</v>
      </c>
      <c r="O70" s="124">
        <v>1</v>
      </c>
      <c r="P70" s="14"/>
      <c r="X70" s="7"/>
      <c r="Y70" s="11"/>
    </row>
    <row r="71" spans="1:25" ht="15">
      <c r="A71" s="13" t="s">
        <v>37</v>
      </c>
      <c r="B71" s="3">
        <v>67</v>
      </c>
      <c r="C71" s="112">
        <v>35</v>
      </c>
      <c r="D71" s="113">
        <v>35</v>
      </c>
      <c r="E71" s="5">
        <f t="shared" si="2"/>
        <v>34.99999999999994</v>
      </c>
      <c r="F71" s="113">
        <v>53.38</v>
      </c>
      <c r="G71" s="4">
        <f t="shared" si="3"/>
        <v>2.9999130863444416</v>
      </c>
      <c r="H71" s="115">
        <v>1</v>
      </c>
      <c r="J71" s="124">
        <v>2.58</v>
      </c>
      <c r="K71" s="124">
        <v>0</v>
      </c>
      <c r="L71" s="124">
        <v>1</v>
      </c>
      <c r="M71" s="124">
        <v>0.5</v>
      </c>
      <c r="N71" s="124">
        <v>0</v>
      </c>
      <c r="O71" s="124">
        <v>1</v>
      </c>
      <c r="P71" s="14"/>
      <c r="X71" s="7"/>
      <c r="Y71" s="11"/>
    </row>
    <row r="72" spans="1:25" ht="15">
      <c r="A72" s="13" t="s">
        <v>37</v>
      </c>
      <c r="B72" s="3">
        <v>68</v>
      </c>
      <c r="C72" s="112">
        <v>35</v>
      </c>
      <c r="D72" s="113">
        <v>35</v>
      </c>
      <c r="E72" s="5">
        <f t="shared" si="2"/>
        <v>34.99999999999994</v>
      </c>
      <c r="F72" s="113">
        <v>53.38</v>
      </c>
      <c r="G72" s="4">
        <f t="shared" si="3"/>
        <v>2.9999130863444416</v>
      </c>
      <c r="H72" s="115">
        <v>1</v>
      </c>
      <c r="J72" s="124">
        <v>2.58</v>
      </c>
      <c r="K72" s="124">
        <v>0</v>
      </c>
      <c r="L72" s="124">
        <v>1</v>
      </c>
      <c r="M72" s="124">
        <v>0.5</v>
      </c>
      <c r="N72" s="124">
        <v>0</v>
      </c>
      <c r="O72" s="124">
        <v>1</v>
      </c>
      <c r="P72" s="14"/>
      <c r="X72" s="7"/>
      <c r="Y72" s="11"/>
    </row>
    <row r="73" spans="1:25" ht="15">
      <c r="A73" s="13" t="s">
        <v>37</v>
      </c>
      <c r="B73" s="3">
        <v>69</v>
      </c>
      <c r="C73" s="112">
        <v>35</v>
      </c>
      <c r="D73" s="113">
        <v>35</v>
      </c>
      <c r="E73" s="5">
        <f t="shared" si="2"/>
        <v>34.99999999999994</v>
      </c>
      <c r="F73" s="113">
        <v>53.38</v>
      </c>
      <c r="G73" s="4">
        <f t="shared" si="3"/>
        <v>2.9999130863444416</v>
      </c>
      <c r="H73" s="115">
        <v>1</v>
      </c>
      <c r="J73" s="124">
        <v>2.58</v>
      </c>
      <c r="K73" s="124">
        <v>0</v>
      </c>
      <c r="L73" s="124">
        <v>1</v>
      </c>
      <c r="M73" s="124">
        <v>0.5</v>
      </c>
      <c r="N73" s="124">
        <v>0</v>
      </c>
      <c r="O73" s="124">
        <v>1</v>
      </c>
      <c r="P73" s="14"/>
      <c r="X73" s="7"/>
      <c r="Y73" s="11"/>
    </row>
    <row r="74" spans="1:25" ht="15">
      <c r="A74" s="13" t="s">
        <v>37</v>
      </c>
      <c r="B74" s="3">
        <v>70</v>
      </c>
      <c r="C74" s="112">
        <v>35</v>
      </c>
      <c r="D74" s="113">
        <v>35</v>
      </c>
      <c r="E74" s="5">
        <f t="shared" si="2"/>
        <v>34.99999999999994</v>
      </c>
      <c r="F74" s="113">
        <v>53.38</v>
      </c>
      <c r="G74" s="4">
        <f t="shared" si="3"/>
        <v>2.9999130863444416</v>
      </c>
      <c r="H74" s="115">
        <v>1</v>
      </c>
      <c r="J74" s="124">
        <v>2.58</v>
      </c>
      <c r="K74" s="124">
        <v>0</v>
      </c>
      <c r="L74" s="124">
        <v>1</v>
      </c>
      <c r="M74" s="124">
        <v>0.5</v>
      </c>
      <c r="N74" s="124">
        <v>0</v>
      </c>
      <c r="O74" s="124">
        <v>1</v>
      </c>
      <c r="P74" s="14"/>
      <c r="X74" s="7"/>
      <c r="Y74" s="11"/>
    </row>
    <row r="75" spans="1:25" ht="15">
      <c r="A75" s="13" t="s">
        <v>37</v>
      </c>
      <c r="B75" s="3">
        <v>71</v>
      </c>
      <c r="C75" s="112">
        <v>35</v>
      </c>
      <c r="D75" s="113">
        <v>35</v>
      </c>
      <c r="E75" s="5">
        <f t="shared" si="2"/>
        <v>34.99999999999994</v>
      </c>
      <c r="F75" s="113">
        <v>53.38</v>
      </c>
      <c r="G75" s="4">
        <f t="shared" si="3"/>
        <v>2.9999130863444416</v>
      </c>
      <c r="H75" s="115">
        <v>1</v>
      </c>
      <c r="J75" s="124">
        <v>2.58</v>
      </c>
      <c r="K75" s="124">
        <v>0</v>
      </c>
      <c r="L75" s="124">
        <v>1</v>
      </c>
      <c r="M75" s="124">
        <v>0.5</v>
      </c>
      <c r="N75" s="124">
        <v>0</v>
      </c>
      <c r="O75" s="124">
        <v>1</v>
      </c>
      <c r="P75" s="14"/>
      <c r="X75" s="7"/>
      <c r="Y75" s="11"/>
    </row>
    <row r="76" spans="1:25" ht="15">
      <c r="A76" s="13" t="s">
        <v>37</v>
      </c>
      <c r="B76" s="3">
        <v>72</v>
      </c>
      <c r="C76" s="112">
        <v>35</v>
      </c>
      <c r="D76" s="113">
        <v>35</v>
      </c>
      <c r="E76" s="5">
        <f t="shared" si="2"/>
        <v>34.99999999999994</v>
      </c>
      <c r="F76" s="113">
        <v>53.38</v>
      </c>
      <c r="G76" s="4">
        <f t="shared" si="3"/>
        <v>2.9999130863444416</v>
      </c>
      <c r="H76" s="115">
        <v>1</v>
      </c>
      <c r="J76" s="124">
        <v>2.58</v>
      </c>
      <c r="K76" s="124">
        <v>0</v>
      </c>
      <c r="L76" s="124">
        <v>1</v>
      </c>
      <c r="M76" s="124">
        <v>0.5</v>
      </c>
      <c r="N76" s="124">
        <v>0</v>
      </c>
      <c r="O76" s="124">
        <v>1</v>
      </c>
      <c r="P76" s="14"/>
      <c r="X76" s="7"/>
      <c r="Y76" s="11"/>
    </row>
    <row r="77" spans="1:25" ht="15">
      <c r="A77" s="13" t="s">
        <v>37</v>
      </c>
      <c r="B77" s="3">
        <v>73</v>
      </c>
      <c r="C77" s="112">
        <v>35</v>
      </c>
      <c r="D77" s="113">
        <v>35</v>
      </c>
      <c r="E77" s="5">
        <f t="shared" si="2"/>
        <v>34.99999999999994</v>
      </c>
      <c r="F77" s="113">
        <v>53.38</v>
      </c>
      <c r="G77" s="4">
        <f t="shared" si="3"/>
        <v>2.9999130863444416</v>
      </c>
      <c r="H77" s="115">
        <v>1</v>
      </c>
      <c r="J77" s="124">
        <v>2.58</v>
      </c>
      <c r="K77" s="124">
        <v>0</v>
      </c>
      <c r="L77" s="124">
        <v>1</v>
      </c>
      <c r="M77" s="124">
        <v>0.5</v>
      </c>
      <c r="N77" s="124">
        <v>0</v>
      </c>
      <c r="O77" s="124">
        <v>1</v>
      </c>
      <c r="P77" s="14"/>
      <c r="X77" s="7"/>
      <c r="Y77" s="11"/>
    </row>
    <row r="78" spans="1:25" ht="15">
      <c r="A78" s="13" t="s">
        <v>37</v>
      </c>
      <c r="B78" s="3">
        <v>74</v>
      </c>
      <c r="C78" s="112">
        <v>35</v>
      </c>
      <c r="D78" s="113">
        <v>35</v>
      </c>
      <c r="E78" s="5">
        <f t="shared" si="2"/>
        <v>34.99999999999994</v>
      </c>
      <c r="F78" s="113">
        <v>53.38</v>
      </c>
      <c r="G78" s="4">
        <f t="shared" si="3"/>
        <v>2.9999130863444416</v>
      </c>
      <c r="H78" s="115">
        <v>1</v>
      </c>
      <c r="J78" s="124">
        <v>2.58</v>
      </c>
      <c r="K78" s="124">
        <v>0</v>
      </c>
      <c r="L78" s="124">
        <v>1</v>
      </c>
      <c r="M78" s="124">
        <v>0.5</v>
      </c>
      <c r="N78" s="124">
        <v>0</v>
      </c>
      <c r="O78" s="124">
        <v>1</v>
      </c>
      <c r="P78" s="14"/>
      <c r="X78" s="7"/>
      <c r="Y78" s="11"/>
    </row>
    <row r="79" spans="1:25" ht="15">
      <c r="A79" s="13" t="s">
        <v>37</v>
      </c>
      <c r="B79" s="3">
        <v>75</v>
      </c>
      <c r="C79" s="112">
        <v>35</v>
      </c>
      <c r="D79" s="113">
        <v>35</v>
      </c>
      <c r="E79" s="5">
        <f t="shared" si="2"/>
        <v>34.99999999999994</v>
      </c>
      <c r="F79" s="113">
        <v>53.38</v>
      </c>
      <c r="G79" s="4">
        <f t="shared" si="3"/>
        <v>2.9999130863444416</v>
      </c>
      <c r="H79" s="115">
        <v>1</v>
      </c>
      <c r="J79" s="124">
        <v>2.58</v>
      </c>
      <c r="K79" s="124">
        <v>0</v>
      </c>
      <c r="L79" s="124">
        <v>1</v>
      </c>
      <c r="M79" s="124">
        <v>0.5</v>
      </c>
      <c r="N79" s="124">
        <v>0</v>
      </c>
      <c r="O79" s="124">
        <v>1</v>
      </c>
      <c r="P79" s="14"/>
      <c r="X79" s="7"/>
      <c r="Y79" s="11"/>
    </row>
    <row r="80" spans="1:25" ht="15">
      <c r="A80" s="13" t="s">
        <v>37</v>
      </c>
      <c r="B80" s="3">
        <v>76</v>
      </c>
      <c r="C80" s="112">
        <v>35</v>
      </c>
      <c r="D80" s="113">
        <v>35</v>
      </c>
      <c r="E80" s="5">
        <f t="shared" si="2"/>
        <v>34.99999999999994</v>
      </c>
      <c r="F80" s="113">
        <v>53.38</v>
      </c>
      <c r="G80" s="4">
        <f t="shared" si="3"/>
        <v>2.9999130863444416</v>
      </c>
      <c r="H80" s="115">
        <v>1</v>
      </c>
      <c r="J80" s="124">
        <v>2.58</v>
      </c>
      <c r="K80" s="124">
        <v>0</v>
      </c>
      <c r="L80" s="124">
        <v>1</v>
      </c>
      <c r="M80" s="124">
        <v>0.5</v>
      </c>
      <c r="N80" s="124">
        <v>0</v>
      </c>
      <c r="O80" s="124">
        <v>1</v>
      </c>
      <c r="P80" s="14"/>
      <c r="X80" s="7"/>
      <c r="Y80" s="11"/>
    </row>
    <row r="81" spans="1:25" ht="15">
      <c r="A81" s="13" t="s">
        <v>37</v>
      </c>
      <c r="B81" s="3">
        <v>77</v>
      </c>
      <c r="C81" s="112">
        <v>35</v>
      </c>
      <c r="D81" s="113">
        <v>35</v>
      </c>
      <c r="E81" s="5">
        <f t="shared" si="2"/>
        <v>34.99999999999994</v>
      </c>
      <c r="F81" s="113">
        <v>53.38</v>
      </c>
      <c r="G81" s="4">
        <f t="shared" si="3"/>
        <v>2.9999130863444416</v>
      </c>
      <c r="H81" s="115">
        <v>1</v>
      </c>
      <c r="J81" s="124">
        <v>2.58</v>
      </c>
      <c r="K81" s="124">
        <v>0</v>
      </c>
      <c r="L81" s="124">
        <v>1</v>
      </c>
      <c r="M81" s="124">
        <v>0.5</v>
      </c>
      <c r="N81" s="124">
        <v>0</v>
      </c>
      <c r="O81" s="124">
        <v>1</v>
      </c>
      <c r="P81" s="14"/>
      <c r="X81" s="7"/>
      <c r="Y81" s="11"/>
    </row>
    <row r="82" spans="1:25" ht="15">
      <c r="A82" s="13" t="s">
        <v>37</v>
      </c>
      <c r="B82" s="3">
        <v>78</v>
      </c>
      <c r="C82" s="112">
        <v>35</v>
      </c>
      <c r="D82" s="113">
        <v>35</v>
      </c>
      <c r="E82" s="5">
        <f t="shared" si="2"/>
        <v>34.99999999999994</v>
      </c>
      <c r="F82" s="113">
        <v>53.38</v>
      </c>
      <c r="G82" s="4">
        <f t="shared" si="3"/>
        <v>2.9999130863444416</v>
      </c>
      <c r="H82" s="115">
        <v>1</v>
      </c>
      <c r="J82" s="124">
        <v>2.58</v>
      </c>
      <c r="K82" s="124">
        <v>0</v>
      </c>
      <c r="L82" s="124">
        <v>1</v>
      </c>
      <c r="M82" s="124">
        <v>0.5</v>
      </c>
      <c r="N82" s="124">
        <v>0</v>
      </c>
      <c r="O82" s="124">
        <v>1</v>
      </c>
      <c r="P82" s="14"/>
      <c r="X82" s="7"/>
      <c r="Y82" s="11"/>
    </row>
    <row r="83" spans="1:25" ht="15">
      <c r="A83" s="13" t="s">
        <v>37</v>
      </c>
      <c r="B83" s="3">
        <v>79</v>
      </c>
      <c r="C83" s="112">
        <v>35</v>
      </c>
      <c r="D83" s="113">
        <v>35</v>
      </c>
      <c r="E83" s="5">
        <f t="shared" si="2"/>
        <v>34.99999999999994</v>
      </c>
      <c r="F83" s="113">
        <v>53.38</v>
      </c>
      <c r="G83" s="4">
        <f t="shared" si="3"/>
        <v>2.9999130863444416</v>
      </c>
      <c r="H83" s="115">
        <v>1</v>
      </c>
      <c r="J83" s="124">
        <v>2.58</v>
      </c>
      <c r="K83" s="124">
        <v>0</v>
      </c>
      <c r="L83" s="124">
        <v>1</v>
      </c>
      <c r="M83" s="124">
        <v>0.5</v>
      </c>
      <c r="N83" s="124">
        <v>0</v>
      </c>
      <c r="O83" s="124">
        <v>1</v>
      </c>
      <c r="P83" s="14"/>
      <c r="X83" s="7"/>
      <c r="Y83" s="11"/>
    </row>
    <row r="84" spans="1:25" ht="15">
      <c r="A84" s="13" t="s">
        <v>37</v>
      </c>
      <c r="B84" s="3">
        <v>80</v>
      </c>
      <c r="C84" s="112">
        <v>35</v>
      </c>
      <c r="D84" s="113">
        <v>35</v>
      </c>
      <c r="E84" s="5">
        <f t="shared" si="2"/>
        <v>34.99999999999994</v>
      </c>
      <c r="F84" s="113">
        <v>53.38</v>
      </c>
      <c r="G84" s="4">
        <f t="shared" si="3"/>
        <v>2.9999130863444416</v>
      </c>
      <c r="H84" s="115">
        <v>1</v>
      </c>
      <c r="J84" s="124">
        <v>2.58</v>
      </c>
      <c r="K84" s="124">
        <v>0</v>
      </c>
      <c r="L84" s="124">
        <v>1</v>
      </c>
      <c r="M84" s="124">
        <v>0.5</v>
      </c>
      <c r="N84" s="124">
        <v>0</v>
      </c>
      <c r="O84" s="124">
        <v>1</v>
      </c>
      <c r="P84" s="14"/>
      <c r="X84" s="7"/>
      <c r="Y84" s="11"/>
    </row>
    <row r="85" spans="1:25" ht="15">
      <c r="A85" s="13" t="s">
        <v>37</v>
      </c>
      <c r="B85" s="3">
        <v>81</v>
      </c>
      <c r="C85" s="112">
        <v>35</v>
      </c>
      <c r="D85" s="113">
        <v>35</v>
      </c>
      <c r="E85" s="5">
        <f t="shared" si="2"/>
        <v>34.99999999999994</v>
      </c>
      <c r="F85" s="113">
        <v>53.38</v>
      </c>
      <c r="G85" s="4">
        <f t="shared" si="3"/>
        <v>2.9999130863444416</v>
      </c>
      <c r="H85" s="115">
        <v>1</v>
      </c>
      <c r="J85" s="124">
        <v>2.58</v>
      </c>
      <c r="K85" s="124">
        <v>0</v>
      </c>
      <c r="L85" s="124">
        <v>1</v>
      </c>
      <c r="M85" s="124">
        <v>0.5</v>
      </c>
      <c r="N85" s="124">
        <v>0</v>
      </c>
      <c r="O85" s="124">
        <v>1</v>
      </c>
      <c r="P85" s="14"/>
      <c r="X85" s="7"/>
      <c r="Y85" s="11"/>
    </row>
    <row r="86" spans="1:25" ht="15">
      <c r="A86" s="13" t="s">
        <v>37</v>
      </c>
      <c r="B86" s="3">
        <v>82</v>
      </c>
      <c r="C86" s="112">
        <v>35</v>
      </c>
      <c r="D86" s="113">
        <v>35</v>
      </c>
      <c r="E86" s="5">
        <f t="shared" si="2"/>
        <v>34.99999999999994</v>
      </c>
      <c r="F86" s="113">
        <v>53.38</v>
      </c>
      <c r="G86" s="4">
        <f t="shared" si="3"/>
        <v>2.9999130863444416</v>
      </c>
      <c r="H86" s="115">
        <v>1</v>
      </c>
      <c r="J86" s="124">
        <v>2.58</v>
      </c>
      <c r="K86" s="124">
        <v>0</v>
      </c>
      <c r="L86" s="124">
        <v>1</v>
      </c>
      <c r="M86" s="124">
        <v>0.5</v>
      </c>
      <c r="N86" s="124">
        <v>0</v>
      </c>
      <c r="O86" s="124">
        <v>1</v>
      </c>
      <c r="P86" s="14"/>
      <c r="X86" s="7"/>
      <c r="Y86" s="11"/>
    </row>
    <row r="87" spans="1:25" ht="15">
      <c r="A87" s="13" t="s">
        <v>37</v>
      </c>
      <c r="B87" s="3">
        <v>83</v>
      </c>
      <c r="C87" s="112">
        <v>35</v>
      </c>
      <c r="D87" s="113">
        <v>35</v>
      </c>
      <c r="E87" s="5">
        <f t="shared" si="2"/>
        <v>34.99999999999994</v>
      </c>
      <c r="F87" s="113">
        <v>53.38</v>
      </c>
      <c r="G87" s="4">
        <f t="shared" si="3"/>
        <v>2.9999130863444416</v>
      </c>
      <c r="H87" s="115">
        <v>1</v>
      </c>
      <c r="J87" s="124">
        <v>2.58</v>
      </c>
      <c r="K87" s="124">
        <v>0</v>
      </c>
      <c r="L87" s="124">
        <v>1</v>
      </c>
      <c r="M87" s="124">
        <v>0.5</v>
      </c>
      <c r="N87" s="124">
        <v>0</v>
      </c>
      <c r="O87" s="124">
        <v>1</v>
      </c>
      <c r="P87" s="14"/>
      <c r="X87" s="7"/>
      <c r="Y87" s="11"/>
    </row>
    <row r="88" spans="1:25" ht="15">
      <c r="A88" s="13" t="s">
        <v>37</v>
      </c>
      <c r="B88" s="3">
        <v>84</v>
      </c>
      <c r="C88" s="112">
        <v>35</v>
      </c>
      <c r="D88" s="113">
        <v>35</v>
      </c>
      <c r="E88" s="5">
        <f t="shared" si="2"/>
        <v>34.99999999999994</v>
      </c>
      <c r="F88" s="113">
        <v>53.38</v>
      </c>
      <c r="G88" s="4">
        <f t="shared" si="3"/>
        <v>2.9999130863444416</v>
      </c>
      <c r="H88" s="115">
        <v>1</v>
      </c>
      <c r="J88" s="124">
        <v>2.58</v>
      </c>
      <c r="K88" s="124">
        <v>0</v>
      </c>
      <c r="L88" s="124">
        <v>1</v>
      </c>
      <c r="M88" s="124">
        <v>0.5</v>
      </c>
      <c r="N88" s="124">
        <v>0</v>
      </c>
      <c r="O88" s="124">
        <v>1</v>
      </c>
      <c r="P88" s="14"/>
      <c r="X88" s="7"/>
      <c r="Y88" s="11"/>
    </row>
    <row r="89" spans="1:25" ht="15">
      <c r="A89" s="13" t="s">
        <v>37</v>
      </c>
      <c r="B89" s="3">
        <v>85</v>
      </c>
      <c r="C89" s="112">
        <v>35</v>
      </c>
      <c r="D89" s="113">
        <v>35</v>
      </c>
      <c r="E89" s="5">
        <f t="shared" si="2"/>
        <v>34.99999999999994</v>
      </c>
      <c r="F89" s="113">
        <v>53.38</v>
      </c>
      <c r="G89" s="4">
        <f t="shared" si="3"/>
        <v>2.9999130863444416</v>
      </c>
      <c r="H89" s="115">
        <v>1</v>
      </c>
      <c r="J89" s="124">
        <v>2.58</v>
      </c>
      <c r="K89" s="124">
        <v>0</v>
      </c>
      <c r="L89" s="124">
        <v>1</v>
      </c>
      <c r="M89" s="124">
        <v>0.5</v>
      </c>
      <c r="N89" s="124">
        <v>0</v>
      </c>
      <c r="O89" s="124">
        <v>1</v>
      </c>
      <c r="P89" s="14"/>
      <c r="X89" s="7"/>
      <c r="Y89" s="11"/>
    </row>
    <row r="90" spans="1:25" ht="15">
      <c r="A90" s="13" t="s">
        <v>37</v>
      </c>
      <c r="B90" s="3">
        <v>86</v>
      </c>
      <c r="C90" s="112">
        <v>35</v>
      </c>
      <c r="D90" s="113">
        <v>35</v>
      </c>
      <c r="E90" s="5">
        <f t="shared" si="2"/>
        <v>34.99999999999994</v>
      </c>
      <c r="F90" s="113">
        <v>53.38</v>
      </c>
      <c r="G90" s="4">
        <f t="shared" si="3"/>
        <v>2.9999130863444416</v>
      </c>
      <c r="H90" s="115">
        <v>1</v>
      </c>
      <c r="J90" s="124">
        <v>2.58</v>
      </c>
      <c r="K90" s="124">
        <v>0</v>
      </c>
      <c r="L90" s="124">
        <v>1</v>
      </c>
      <c r="M90" s="124">
        <v>0.5</v>
      </c>
      <c r="N90" s="124">
        <v>0</v>
      </c>
      <c r="O90" s="124">
        <v>1</v>
      </c>
      <c r="P90" s="14"/>
      <c r="X90" s="7"/>
      <c r="Y90" s="11"/>
    </row>
    <row r="91" spans="1:25" ht="15">
      <c r="A91" s="13" t="s">
        <v>37</v>
      </c>
      <c r="B91" s="3">
        <v>87</v>
      </c>
      <c r="C91" s="112">
        <v>35</v>
      </c>
      <c r="D91" s="113">
        <v>35</v>
      </c>
      <c r="E91" s="5">
        <f t="shared" si="2"/>
        <v>34.99999999999994</v>
      </c>
      <c r="F91" s="113">
        <v>53.38</v>
      </c>
      <c r="G91" s="4">
        <f t="shared" si="3"/>
        <v>2.9999130863444416</v>
      </c>
      <c r="H91" s="115">
        <v>1</v>
      </c>
      <c r="J91" s="124">
        <v>2.58</v>
      </c>
      <c r="K91" s="124">
        <v>0</v>
      </c>
      <c r="L91" s="124">
        <v>1</v>
      </c>
      <c r="M91" s="124">
        <v>0.5</v>
      </c>
      <c r="N91" s="124">
        <v>0</v>
      </c>
      <c r="O91" s="124">
        <v>1</v>
      </c>
      <c r="P91" s="14"/>
      <c r="X91" s="7"/>
      <c r="Y91" s="11"/>
    </row>
    <row r="92" spans="1:25" ht="15">
      <c r="A92" s="13" t="s">
        <v>37</v>
      </c>
      <c r="B92" s="3">
        <v>88</v>
      </c>
      <c r="C92" s="112">
        <v>35</v>
      </c>
      <c r="D92" s="113">
        <v>35</v>
      </c>
      <c r="E92" s="5">
        <f t="shared" si="2"/>
        <v>34.99999999999994</v>
      </c>
      <c r="F92" s="113">
        <v>53.38</v>
      </c>
      <c r="G92" s="4">
        <f t="shared" si="3"/>
        <v>2.9999130863444416</v>
      </c>
      <c r="H92" s="115">
        <v>1</v>
      </c>
      <c r="J92" s="124">
        <v>2.58</v>
      </c>
      <c r="K92" s="124">
        <v>0</v>
      </c>
      <c r="L92" s="124">
        <v>1</v>
      </c>
      <c r="M92" s="124">
        <v>0.5</v>
      </c>
      <c r="N92" s="124">
        <v>0</v>
      </c>
      <c r="O92" s="124">
        <v>1</v>
      </c>
      <c r="P92" s="14"/>
      <c r="X92" s="7"/>
      <c r="Y92" s="11"/>
    </row>
    <row r="93" spans="1:25" ht="15">
      <c r="A93" s="13" t="s">
        <v>37</v>
      </c>
      <c r="B93" s="3">
        <v>89</v>
      </c>
      <c r="C93" s="112">
        <v>35</v>
      </c>
      <c r="D93" s="113">
        <v>35</v>
      </c>
      <c r="E93" s="5">
        <f t="shared" si="2"/>
        <v>34.99999999999994</v>
      </c>
      <c r="F93" s="113">
        <v>53.38</v>
      </c>
      <c r="G93" s="4">
        <f t="shared" si="3"/>
        <v>2.9999130863444416</v>
      </c>
      <c r="H93" s="115">
        <v>1</v>
      </c>
      <c r="J93" s="124">
        <v>2.58</v>
      </c>
      <c r="K93" s="124">
        <v>0</v>
      </c>
      <c r="L93" s="124">
        <v>1</v>
      </c>
      <c r="M93" s="124">
        <v>0.5</v>
      </c>
      <c r="N93" s="124">
        <v>0</v>
      </c>
      <c r="O93" s="124">
        <v>1</v>
      </c>
      <c r="P93" s="14"/>
      <c r="X93" s="7"/>
      <c r="Y93" s="11"/>
    </row>
    <row r="94" spans="1:25" ht="15">
      <c r="A94" s="13" t="s">
        <v>37</v>
      </c>
      <c r="B94" s="3">
        <v>90</v>
      </c>
      <c r="C94" s="112">
        <v>35</v>
      </c>
      <c r="D94" s="113">
        <v>35</v>
      </c>
      <c r="E94" s="5">
        <f t="shared" si="2"/>
        <v>34.99999999999994</v>
      </c>
      <c r="F94" s="113">
        <v>53.38</v>
      </c>
      <c r="G94" s="4">
        <f t="shared" si="3"/>
        <v>2.9999130863444416</v>
      </c>
      <c r="H94" s="115">
        <v>1</v>
      </c>
      <c r="J94" s="124">
        <v>2.58</v>
      </c>
      <c r="K94" s="124">
        <v>0</v>
      </c>
      <c r="L94" s="124">
        <v>1</v>
      </c>
      <c r="M94" s="124">
        <v>0.5</v>
      </c>
      <c r="N94" s="124">
        <v>0</v>
      </c>
      <c r="O94" s="124">
        <v>1</v>
      </c>
      <c r="P94" s="14"/>
      <c r="X94" s="7"/>
      <c r="Y94" s="11"/>
    </row>
    <row r="95" spans="1:25" ht="15">
      <c r="A95" s="13" t="s">
        <v>37</v>
      </c>
      <c r="B95" s="3">
        <v>91</v>
      </c>
      <c r="C95" s="112">
        <v>35</v>
      </c>
      <c r="D95" s="113">
        <v>35</v>
      </c>
      <c r="E95" s="5">
        <f t="shared" si="2"/>
        <v>34.99999999999994</v>
      </c>
      <c r="F95" s="113">
        <v>53.38</v>
      </c>
      <c r="G95" s="4">
        <f t="shared" si="3"/>
        <v>2.9999130863444416</v>
      </c>
      <c r="H95" s="115">
        <v>1</v>
      </c>
      <c r="J95" s="124">
        <v>2.58</v>
      </c>
      <c r="K95" s="124">
        <v>0</v>
      </c>
      <c r="L95" s="124">
        <v>1</v>
      </c>
      <c r="M95" s="124">
        <v>0.5</v>
      </c>
      <c r="N95" s="124">
        <v>0</v>
      </c>
      <c r="O95" s="124">
        <v>1</v>
      </c>
      <c r="P95" s="14"/>
      <c r="X95" s="7"/>
      <c r="Y95" s="11"/>
    </row>
    <row r="96" spans="1:25" ht="15">
      <c r="A96" s="13" t="s">
        <v>37</v>
      </c>
      <c r="B96" s="3">
        <v>92</v>
      </c>
      <c r="C96" s="112">
        <v>35</v>
      </c>
      <c r="D96" s="113">
        <v>35</v>
      </c>
      <c r="E96" s="5">
        <f t="shared" si="2"/>
        <v>34.99999999999994</v>
      </c>
      <c r="F96" s="113">
        <v>53.38</v>
      </c>
      <c r="G96" s="4">
        <f t="shared" si="3"/>
        <v>2.9999130863444416</v>
      </c>
      <c r="H96" s="115">
        <v>1</v>
      </c>
      <c r="J96" s="124">
        <v>2.58</v>
      </c>
      <c r="K96" s="124">
        <v>0</v>
      </c>
      <c r="L96" s="124">
        <v>1</v>
      </c>
      <c r="M96" s="124">
        <v>0.5</v>
      </c>
      <c r="N96" s="124">
        <v>0</v>
      </c>
      <c r="O96" s="124">
        <v>1</v>
      </c>
      <c r="P96" s="14"/>
      <c r="X96" s="7"/>
      <c r="Y96" s="11"/>
    </row>
    <row r="97" spans="1:25" ht="15">
      <c r="A97" s="13" t="s">
        <v>37</v>
      </c>
      <c r="B97" s="3">
        <v>93</v>
      </c>
      <c r="C97" s="112">
        <v>35</v>
      </c>
      <c r="D97" s="113">
        <v>35</v>
      </c>
      <c r="E97" s="5">
        <f t="shared" si="2"/>
        <v>34.99999999999994</v>
      </c>
      <c r="F97" s="113">
        <v>53.38</v>
      </c>
      <c r="G97" s="4">
        <f t="shared" si="3"/>
        <v>2.9999130863444416</v>
      </c>
      <c r="H97" s="115">
        <v>1</v>
      </c>
      <c r="J97" s="124">
        <v>2.58</v>
      </c>
      <c r="K97" s="124">
        <v>0</v>
      </c>
      <c r="L97" s="124">
        <v>1</v>
      </c>
      <c r="M97" s="124">
        <v>0.5</v>
      </c>
      <c r="N97" s="124">
        <v>0</v>
      </c>
      <c r="O97" s="124">
        <v>1</v>
      </c>
      <c r="P97" s="14"/>
      <c r="X97" s="7"/>
      <c r="Y97" s="11"/>
    </row>
    <row r="98" spans="1:25" ht="15">
      <c r="A98" s="13" t="s">
        <v>37</v>
      </c>
      <c r="B98" s="3">
        <v>94</v>
      </c>
      <c r="C98" s="112">
        <v>35</v>
      </c>
      <c r="D98" s="113">
        <v>35</v>
      </c>
      <c r="E98" s="5">
        <f t="shared" si="2"/>
        <v>34.99999999999994</v>
      </c>
      <c r="F98" s="113">
        <v>53.38</v>
      </c>
      <c r="G98" s="4">
        <f t="shared" si="3"/>
        <v>2.9999130863444416</v>
      </c>
      <c r="H98" s="115">
        <v>1</v>
      </c>
      <c r="J98" s="124">
        <v>2.58</v>
      </c>
      <c r="K98" s="124">
        <v>0</v>
      </c>
      <c r="L98" s="124">
        <v>1</v>
      </c>
      <c r="M98" s="124">
        <v>0.5</v>
      </c>
      <c r="N98" s="124">
        <v>0</v>
      </c>
      <c r="O98" s="124">
        <v>1</v>
      </c>
      <c r="P98" s="14"/>
      <c r="X98" s="7"/>
      <c r="Y98" s="11"/>
    </row>
    <row r="99" spans="1:25" ht="15">
      <c r="A99" s="13" t="s">
        <v>37</v>
      </c>
      <c r="B99" s="3">
        <v>95</v>
      </c>
      <c r="C99" s="112">
        <v>35</v>
      </c>
      <c r="D99" s="113">
        <v>35</v>
      </c>
      <c r="E99" s="5">
        <f t="shared" si="2"/>
        <v>34.99999999999994</v>
      </c>
      <c r="F99" s="113">
        <v>53.38</v>
      </c>
      <c r="G99" s="4">
        <f t="shared" si="3"/>
        <v>2.9999130863444416</v>
      </c>
      <c r="H99" s="115">
        <v>1</v>
      </c>
      <c r="J99" s="124">
        <v>2.58</v>
      </c>
      <c r="K99" s="124">
        <v>0</v>
      </c>
      <c r="L99" s="124">
        <v>1</v>
      </c>
      <c r="M99" s="124">
        <v>0.5</v>
      </c>
      <c r="N99" s="124">
        <v>0</v>
      </c>
      <c r="O99" s="124">
        <v>1</v>
      </c>
      <c r="P99" s="14"/>
      <c r="X99" s="7"/>
      <c r="Y99" s="11"/>
    </row>
    <row r="100" spans="1:25" ht="15">
      <c r="A100" s="13" t="s">
        <v>37</v>
      </c>
      <c r="B100" s="3">
        <v>96</v>
      </c>
      <c r="C100" s="112">
        <v>35</v>
      </c>
      <c r="D100" s="113">
        <v>35</v>
      </c>
      <c r="E100" s="5">
        <f t="shared" si="2"/>
        <v>34.99999999999994</v>
      </c>
      <c r="F100" s="113">
        <v>53.38</v>
      </c>
      <c r="G100" s="4">
        <f t="shared" si="3"/>
        <v>2.9999130863444416</v>
      </c>
      <c r="H100" s="115">
        <v>1</v>
      </c>
      <c r="J100" s="124">
        <v>2.58</v>
      </c>
      <c r="K100" s="124">
        <v>0</v>
      </c>
      <c r="L100" s="124">
        <v>1</v>
      </c>
      <c r="M100" s="124">
        <v>0.5</v>
      </c>
      <c r="N100" s="124">
        <v>0</v>
      </c>
      <c r="O100" s="124">
        <v>1</v>
      </c>
      <c r="P100" s="14"/>
      <c r="X100" s="7"/>
      <c r="Y100" s="11"/>
    </row>
    <row r="101" spans="1:25" ht="15">
      <c r="A101" s="13" t="s">
        <v>37</v>
      </c>
      <c r="B101" s="3">
        <v>97</v>
      </c>
      <c r="C101" s="112">
        <v>35</v>
      </c>
      <c r="D101" s="113">
        <v>35</v>
      </c>
      <c r="E101" s="5">
        <f t="shared" si="2"/>
        <v>34.99999999999994</v>
      </c>
      <c r="F101" s="113">
        <v>53.38</v>
      </c>
      <c r="G101" s="4">
        <f t="shared" si="3"/>
        <v>2.9999130863444416</v>
      </c>
      <c r="H101" s="115">
        <v>1</v>
      </c>
      <c r="J101" s="124">
        <v>2.58</v>
      </c>
      <c r="K101" s="124">
        <v>0</v>
      </c>
      <c r="L101" s="124">
        <v>1</v>
      </c>
      <c r="M101" s="124">
        <v>0.5</v>
      </c>
      <c r="N101" s="124">
        <v>0</v>
      </c>
      <c r="O101" s="124">
        <v>1</v>
      </c>
      <c r="P101" s="14"/>
      <c r="X101" s="7"/>
      <c r="Y101" s="11"/>
    </row>
    <row r="102" spans="1:25" ht="15">
      <c r="A102" s="13" t="s">
        <v>37</v>
      </c>
      <c r="B102" s="3">
        <v>98</v>
      </c>
      <c r="C102" s="112">
        <v>35</v>
      </c>
      <c r="D102" s="113">
        <v>35</v>
      </c>
      <c r="E102" s="5">
        <f t="shared" si="2"/>
        <v>34.99999999999994</v>
      </c>
      <c r="F102" s="113">
        <v>53.38</v>
      </c>
      <c r="G102" s="4">
        <f t="shared" si="3"/>
        <v>2.9999130863444416</v>
      </c>
      <c r="H102" s="115">
        <v>1</v>
      </c>
      <c r="J102" s="124">
        <v>2.58</v>
      </c>
      <c r="K102" s="124">
        <v>0</v>
      </c>
      <c r="L102" s="124">
        <v>1</v>
      </c>
      <c r="M102" s="124">
        <v>0.5</v>
      </c>
      <c r="N102" s="124">
        <v>0</v>
      </c>
      <c r="O102" s="124">
        <v>1</v>
      </c>
      <c r="P102" s="14"/>
      <c r="X102" s="7"/>
      <c r="Y102" s="11"/>
    </row>
    <row r="103" spans="1:25" ht="15">
      <c r="A103" s="13" t="s">
        <v>37</v>
      </c>
      <c r="B103" s="3">
        <v>99</v>
      </c>
      <c r="C103" s="112">
        <v>35</v>
      </c>
      <c r="D103" s="113">
        <v>35</v>
      </c>
      <c r="E103" s="5">
        <f t="shared" si="2"/>
        <v>34.99999999999994</v>
      </c>
      <c r="F103" s="113">
        <v>53.38</v>
      </c>
      <c r="G103" s="4">
        <f t="shared" si="3"/>
        <v>2.9999130863444416</v>
      </c>
      <c r="H103" s="115">
        <v>1</v>
      </c>
      <c r="J103" s="124">
        <v>2.58</v>
      </c>
      <c r="K103" s="124">
        <v>0</v>
      </c>
      <c r="L103" s="124">
        <v>1</v>
      </c>
      <c r="M103" s="124">
        <v>0.5</v>
      </c>
      <c r="N103" s="124">
        <v>0</v>
      </c>
      <c r="O103" s="124">
        <v>1</v>
      </c>
      <c r="P103" s="14"/>
      <c r="X103" s="7"/>
      <c r="Y103" s="11"/>
    </row>
    <row r="104" spans="1:25" ht="15">
      <c r="A104" s="13" t="s">
        <v>37</v>
      </c>
      <c r="B104" s="3">
        <v>100</v>
      </c>
      <c r="C104" s="112">
        <v>35</v>
      </c>
      <c r="D104" s="113">
        <v>35</v>
      </c>
      <c r="E104" s="5">
        <f t="shared" si="2"/>
        <v>34.99999999999994</v>
      </c>
      <c r="F104" s="113">
        <v>53.38</v>
      </c>
      <c r="G104" s="4">
        <f t="shared" si="3"/>
        <v>2.9999130863444416</v>
      </c>
      <c r="H104" s="115">
        <v>1</v>
      </c>
      <c r="J104" s="124">
        <v>2.58</v>
      </c>
      <c r="K104" s="124">
        <v>0</v>
      </c>
      <c r="L104" s="124">
        <v>1</v>
      </c>
      <c r="M104" s="124">
        <v>0.5</v>
      </c>
      <c r="N104" s="124">
        <v>0</v>
      </c>
      <c r="O104" s="124">
        <v>1</v>
      </c>
      <c r="P104" s="14"/>
      <c r="X104" s="7"/>
      <c r="Y104" s="11"/>
    </row>
    <row r="105" spans="1:25" ht="15">
      <c r="A105" s="13" t="s">
        <v>37</v>
      </c>
      <c r="B105" s="3">
        <v>101</v>
      </c>
      <c r="C105" s="112">
        <v>35</v>
      </c>
      <c r="D105" s="113">
        <v>35</v>
      </c>
      <c r="E105" s="5">
        <f t="shared" si="2"/>
        <v>34.99999999999994</v>
      </c>
      <c r="F105" s="113">
        <v>53.38</v>
      </c>
      <c r="G105" s="4">
        <f t="shared" si="3"/>
        <v>2.9999130863444416</v>
      </c>
      <c r="H105" s="115">
        <v>1</v>
      </c>
      <c r="J105" s="124">
        <v>2.58</v>
      </c>
      <c r="K105" s="124">
        <v>0</v>
      </c>
      <c r="L105" s="124">
        <v>1</v>
      </c>
      <c r="M105" s="124">
        <v>0.5</v>
      </c>
      <c r="N105" s="124">
        <v>0</v>
      </c>
      <c r="O105" s="124">
        <v>1</v>
      </c>
      <c r="P105" s="14"/>
      <c r="X105" s="7"/>
      <c r="Y105" s="11"/>
    </row>
    <row r="106" spans="1:25" ht="15">
      <c r="A106" s="13" t="s">
        <v>37</v>
      </c>
      <c r="B106" s="3">
        <v>102</v>
      </c>
      <c r="C106" s="112">
        <v>35</v>
      </c>
      <c r="D106" s="113">
        <v>35</v>
      </c>
      <c r="E106" s="5">
        <f t="shared" si="2"/>
        <v>34.99999999999994</v>
      </c>
      <c r="F106" s="113">
        <v>53.38</v>
      </c>
      <c r="G106" s="4">
        <f t="shared" si="3"/>
        <v>2.9999130863444416</v>
      </c>
      <c r="H106" s="115">
        <v>1</v>
      </c>
      <c r="J106" s="124">
        <v>2.58</v>
      </c>
      <c r="K106" s="124">
        <v>0</v>
      </c>
      <c r="L106" s="124">
        <v>1</v>
      </c>
      <c r="M106" s="124">
        <v>0.5</v>
      </c>
      <c r="N106" s="124">
        <v>0</v>
      </c>
      <c r="O106" s="124">
        <v>1</v>
      </c>
      <c r="P106" s="14"/>
      <c r="X106" s="7"/>
      <c r="Y106" s="11"/>
    </row>
    <row r="107" spans="1:25" ht="15">
      <c r="A107" s="13" t="s">
        <v>37</v>
      </c>
      <c r="B107" s="3">
        <v>103</v>
      </c>
      <c r="C107" s="112">
        <v>35</v>
      </c>
      <c r="D107" s="113">
        <v>35</v>
      </c>
      <c r="E107" s="5">
        <f t="shared" si="2"/>
        <v>34.99999999999994</v>
      </c>
      <c r="F107" s="113">
        <v>53.38</v>
      </c>
      <c r="G107" s="4">
        <f t="shared" si="3"/>
        <v>2.9999130863444416</v>
      </c>
      <c r="H107" s="115">
        <v>1</v>
      </c>
      <c r="J107" s="124">
        <v>2.58</v>
      </c>
      <c r="K107" s="124">
        <v>0</v>
      </c>
      <c r="L107" s="124">
        <v>1</v>
      </c>
      <c r="M107" s="124">
        <v>0.5</v>
      </c>
      <c r="N107" s="124">
        <v>0</v>
      </c>
      <c r="O107" s="124">
        <v>1</v>
      </c>
      <c r="P107" s="14"/>
      <c r="X107" s="7"/>
      <c r="Y107" s="11"/>
    </row>
    <row r="108" spans="1:25" ht="15">
      <c r="A108" s="13" t="s">
        <v>37</v>
      </c>
      <c r="B108" s="3">
        <v>104</v>
      </c>
      <c r="C108" s="112">
        <v>35</v>
      </c>
      <c r="D108" s="113">
        <v>35</v>
      </c>
      <c r="E108" s="5">
        <f t="shared" si="2"/>
        <v>34.99999999999994</v>
      </c>
      <c r="F108" s="113">
        <v>53.38</v>
      </c>
      <c r="G108" s="4">
        <f t="shared" si="3"/>
        <v>2.9999130863444416</v>
      </c>
      <c r="H108" s="115">
        <v>1</v>
      </c>
      <c r="J108" s="124">
        <v>2.58</v>
      </c>
      <c r="K108" s="124">
        <v>0</v>
      </c>
      <c r="L108" s="124">
        <v>1</v>
      </c>
      <c r="M108" s="124">
        <v>0.5</v>
      </c>
      <c r="N108" s="124">
        <v>0</v>
      </c>
      <c r="O108" s="124">
        <v>1</v>
      </c>
      <c r="P108" s="14"/>
      <c r="X108" s="7"/>
      <c r="Y108" s="11"/>
    </row>
    <row r="109" spans="1:25" ht="15">
      <c r="A109" s="13" t="s">
        <v>37</v>
      </c>
      <c r="B109" s="3">
        <v>105</v>
      </c>
      <c r="C109" s="112">
        <v>35</v>
      </c>
      <c r="D109" s="113">
        <v>35</v>
      </c>
      <c r="E109" s="5">
        <f t="shared" si="2"/>
        <v>34.99999999999994</v>
      </c>
      <c r="F109" s="113">
        <v>53.38</v>
      </c>
      <c r="G109" s="4">
        <f t="shared" si="3"/>
        <v>2.9999130863444416</v>
      </c>
      <c r="H109" s="115">
        <v>1</v>
      </c>
      <c r="J109" s="124">
        <v>2.58</v>
      </c>
      <c r="K109" s="124">
        <v>0</v>
      </c>
      <c r="L109" s="124">
        <v>1</v>
      </c>
      <c r="M109" s="124">
        <v>0.5</v>
      </c>
      <c r="N109" s="124">
        <v>0</v>
      </c>
      <c r="O109" s="124">
        <v>1</v>
      </c>
      <c r="P109" s="14"/>
      <c r="X109" s="7"/>
      <c r="Y109" s="11"/>
    </row>
    <row r="110" spans="1:25" ht="15">
      <c r="A110" s="13" t="s">
        <v>37</v>
      </c>
      <c r="B110" s="3">
        <v>106</v>
      </c>
      <c r="C110" s="112">
        <v>35</v>
      </c>
      <c r="D110" s="113">
        <v>35</v>
      </c>
      <c r="E110" s="5">
        <f t="shared" si="2"/>
        <v>34.99999999999994</v>
      </c>
      <c r="F110" s="113">
        <v>53.38</v>
      </c>
      <c r="G110" s="4">
        <f t="shared" si="3"/>
        <v>2.9999130863444416</v>
      </c>
      <c r="H110" s="115">
        <v>1</v>
      </c>
      <c r="J110" s="124">
        <v>2.58</v>
      </c>
      <c r="K110" s="124">
        <v>0</v>
      </c>
      <c r="L110" s="124">
        <v>1</v>
      </c>
      <c r="M110" s="124">
        <v>0.5</v>
      </c>
      <c r="N110" s="124">
        <v>0</v>
      </c>
      <c r="O110" s="124">
        <v>1</v>
      </c>
      <c r="P110" s="14"/>
      <c r="X110" s="7"/>
      <c r="Y110" s="11"/>
    </row>
    <row r="111" spans="1:25" ht="15">
      <c r="A111" s="13" t="s">
        <v>37</v>
      </c>
      <c r="B111" s="3">
        <v>107</v>
      </c>
      <c r="C111" s="112">
        <v>35</v>
      </c>
      <c r="D111" s="113">
        <v>35</v>
      </c>
      <c r="E111" s="5">
        <f t="shared" si="2"/>
        <v>34.99999999999994</v>
      </c>
      <c r="F111" s="113">
        <v>53.38</v>
      </c>
      <c r="G111" s="4">
        <f t="shared" si="3"/>
        <v>2.9999130863444416</v>
      </c>
      <c r="H111" s="115">
        <v>1</v>
      </c>
      <c r="J111" s="124">
        <v>2.58</v>
      </c>
      <c r="K111" s="124">
        <v>0</v>
      </c>
      <c r="L111" s="124">
        <v>1</v>
      </c>
      <c r="M111" s="124">
        <v>0.5</v>
      </c>
      <c r="N111" s="124">
        <v>0</v>
      </c>
      <c r="O111" s="124">
        <v>1</v>
      </c>
      <c r="P111" s="14"/>
      <c r="X111" s="7"/>
      <c r="Y111" s="11"/>
    </row>
    <row r="112" spans="1:25" ht="15">
      <c r="A112" s="13" t="s">
        <v>37</v>
      </c>
      <c r="B112" s="3">
        <v>108</v>
      </c>
      <c r="C112" s="112">
        <v>35</v>
      </c>
      <c r="D112" s="113">
        <v>35</v>
      </c>
      <c r="E112" s="5">
        <f t="shared" si="2"/>
        <v>34.99999999999994</v>
      </c>
      <c r="F112" s="113">
        <v>53.38</v>
      </c>
      <c r="G112" s="4">
        <f t="shared" si="3"/>
        <v>2.9999130863444416</v>
      </c>
      <c r="H112" s="115">
        <v>1</v>
      </c>
      <c r="J112" s="124">
        <v>2.58</v>
      </c>
      <c r="K112" s="124">
        <v>0</v>
      </c>
      <c r="L112" s="124">
        <v>1</v>
      </c>
      <c r="M112" s="124">
        <v>0.5</v>
      </c>
      <c r="N112" s="124">
        <v>0</v>
      </c>
      <c r="O112" s="124">
        <v>1</v>
      </c>
      <c r="P112" s="14"/>
      <c r="X112" s="7"/>
      <c r="Y112" s="11"/>
    </row>
    <row r="113" spans="1:25" ht="15">
      <c r="A113" s="13" t="s">
        <v>37</v>
      </c>
      <c r="B113" s="3">
        <v>109</v>
      </c>
      <c r="C113" s="112">
        <v>35</v>
      </c>
      <c r="D113" s="113">
        <v>35</v>
      </c>
      <c r="E113" s="5">
        <f t="shared" si="2"/>
        <v>34.99999999999994</v>
      </c>
      <c r="F113" s="113">
        <v>53.38</v>
      </c>
      <c r="G113" s="4">
        <f t="shared" si="3"/>
        <v>2.9999130863444416</v>
      </c>
      <c r="H113" s="115">
        <v>1</v>
      </c>
      <c r="J113" s="124">
        <v>2.58</v>
      </c>
      <c r="K113" s="124">
        <v>0</v>
      </c>
      <c r="L113" s="124">
        <v>1</v>
      </c>
      <c r="M113" s="124">
        <v>0.5</v>
      </c>
      <c r="N113" s="124">
        <v>0</v>
      </c>
      <c r="O113" s="124">
        <v>1</v>
      </c>
      <c r="P113" s="14"/>
      <c r="X113" s="7"/>
      <c r="Y113" s="11"/>
    </row>
    <row r="114" spans="1:25" ht="15">
      <c r="A114" s="13" t="s">
        <v>37</v>
      </c>
      <c r="B114" s="3">
        <v>110</v>
      </c>
      <c r="C114" s="112">
        <v>35</v>
      </c>
      <c r="D114" s="113">
        <v>35</v>
      </c>
      <c r="E114" s="5">
        <f t="shared" si="2"/>
        <v>34.99999999999994</v>
      </c>
      <c r="F114" s="113">
        <v>53.38</v>
      </c>
      <c r="G114" s="4">
        <f t="shared" si="3"/>
        <v>2.9999130863444416</v>
      </c>
      <c r="H114" s="115">
        <v>1</v>
      </c>
      <c r="J114" s="124">
        <v>2.58</v>
      </c>
      <c r="K114" s="124">
        <v>0</v>
      </c>
      <c r="L114" s="124">
        <v>1</v>
      </c>
      <c r="M114" s="124">
        <v>0.5</v>
      </c>
      <c r="N114" s="124">
        <v>0</v>
      </c>
      <c r="O114" s="124">
        <v>1</v>
      </c>
      <c r="P114" s="14"/>
      <c r="X114" s="7"/>
      <c r="Y114" s="11"/>
    </row>
    <row r="115" spans="1:25" ht="15">
      <c r="A115" s="13" t="s">
        <v>37</v>
      </c>
      <c r="B115" s="3">
        <v>111</v>
      </c>
      <c r="C115" s="112">
        <v>35</v>
      </c>
      <c r="D115" s="113">
        <v>35</v>
      </c>
      <c r="E115" s="5">
        <f t="shared" si="2"/>
        <v>34.99999999999994</v>
      </c>
      <c r="F115" s="113">
        <v>53.38</v>
      </c>
      <c r="G115" s="4">
        <f t="shared" si="3"/>
        <v>2.9999130863444416</v>
      </c>
      <c r="H115" s="115">
        <v>1</v>
      </c>
      <c r="J115" s="124">
        <v>2.58</v>
      </c>
      <c r="K115" s="124">
        <v>0</v>
      </c>
      <c r="L115" s="124">
        <v>1</v>
      </c>
      <c r="M115" s="124">
        <v>0.5</v>
      </c>
      <c r="N115" s="124">
        <v>0</v>
      </c>
      <c r="O115" s="124">
        <v>1</v>
      </c>
      <c r="P115" s="14"/>
      <c r="X115" s="7"/>
      <c r="Y115" s="11"/>
    </row>
    <row r="116" spans="1:25" ht="15">
      <c r="A116" s="13" t="s">
        <v>37</v>
      </c>
      <c r="B116" s="3">
        <v>112</v>
      </c>
      <c r="C116" s="112">
        <v>35</v>
      </c>
      <c r="D116" s="113">
        <v>35</v>
      </c>
      <c r="E116" s="5">
        <f t="shared" si="2"/>
        <v>34.99999999999994</v>
      </c>
      <c r="F116" s="113">
        <v>53.38</v>
      </c>
      <c r="G116" s="4">
        <f t="shared" si="3"/>
        <v>2.9999130863444416</v>
      </c>
      <c r="H116" s="115">
        <v>1</v>
      </c>
      <c r="J116" s="124">
        <v>2.58</v>
      </c>
      <c r="K116" s="124">
        <v>0</v>
      </c>
      <c r="L116" s="124">
        <v>1</v>
      </c>
      <c r="M116" s="124">
        <v>0.5</v>
      </c>
      <c r="N116" s="124">
        <v>0</v>
      </c>
      <c r="O116" s="124">
        <v>1</v>
      </c>
      <c r="P116" s="14"/>
      <c r="X116" s="7"/>
      <c r="Y116" s="11"/>
    </row>
    <row r="117" spans="1:25" ht="15">
      <c r="A117" s="13" t="s">
        <v>37</v>
      </c>
      <c r="B117" s="3">
        <v>113</v>
      </c>
      <c r="C117" s="112">
        <v>35</v>
      </c>
      <c r="D117" s="113">
        <v>35</v>
      </c>
      <c r="E117" s="5">
        <f t="shared" si="2"/>
        <v>34.99999999999994</v>
      </c>
      <c r="F117" s="113">
        <v>53.38</v>
      </c>
      <c r="G117" s="4">
        <f t="shared" si="3"/>
        <v>2.9999130863444416</v>
      </c>
      <c r="H117" s="115">
        <v>1</v>
      </c>
      <c r="J117" s="124">
        <v>2.58</v>
      </c>
      <c r="K117" s="124">
        <v>0</v>
      </c>
      <c r="L117" s="124">
        <v>1</v>
      </c>
      <c r="M117" s="124">
        <v>0.5</v>
      </c>
      <c r="N117" s="124">
        <v>0</v>
      </c>
      <c r="O117" s="124">
        <v>1</v>
      </c>
      <c r="P117" s="14"/>
      <c r="X117" s="7"/>
      <c r="Y117" s="11"/>
    </row>
    <row r="118" spans="1:25" ht="15">
      <c r="A118" s="13" t="s">
        <v>37</v>
      </c>
      <c r="B118" s="3">
        <v>114</v>
      </c>
      <c r="C118" s="112">
        <v>35</v>
      </c>
      <c r="D118" s="113">
        <v>35</v>
      </c>
      <c r="E118" s="5">
        <f t="shared" si="2"/>
        <v>34.99999999999994</v>
      </c>
      <c r="F118" s="113">
        <v>53.38</v>
      </c>
      <c r="G118" s="4">
        <f t="shared" si="3"/>
        <v>2.9999130863444416</v>
      </c>
      <c r="H118" s="115">
        <v>1</v>
      </c>
      <c r="J118" s="124">
        <v>2.58</v>
      </c>
      <c r="K118" s="124">
        <v>0</v>
      </c>
      <c r="L118" s="124">
        <v>1</v>
      </c>
      <c r="M118" s="124">
        <v>0.5</v>
      </c>
      <c r="N118" s="124">
        <v>0</v>
      </c>
      <c r="O118" s="124">
        <v>1</v>
      </c>
      <c r="P118" s="14"/>
      <c r="X118" s="7"/>
      <c r="Y118" s="11"/>
    </row>
    <row r="119" spans="1:25" ht="15">
      <c r="A119" s="13" t="s">
        <v>37</v>
      </c>
      <c r="B119" s="3">
        <v>115</v>
      </c>
      <c r="C119" s="112">
        <v>35</v>
      </c>
      <c r="D119" s="113">
        <v>35</v>
      </c>
      <c r="E119" s="5">
        <f t="shared" si="2"/>
        <v>34.99999999999994</v>
      </c>
      <c r="F119" s="113">
        <v>53.38</v>
      </c>
      <c r="G119" s="4">
        <f t="shared" si="3"/>
        <v>2.9999130863444416</v>
      </c>
      <c r="H119" s="115">
        <v>1</v>
      </c>
      <c r="J119" s="124">
        <v>2.58</v>
      </c>
      <c r="K119" s="124">
        <v>0</v>
      </c>
      <c r="L119" s="124">
        <v>1</v>
      </c>
      <c r="M119" s="124">
        <v>0.5</v>
      </c>
      <c r="N119" s="124">
        <v>0</v>
      </c>
      <c r="O119" s="124">
        <v>1</v>
      </c>
      <c r="P119" s="14"/>
      <c r="X119" s="7"/>
      <c r="Y119" s="11"/>
    </row>
    <row r="120" spans="1:25" ht="15">
      <c r="A120" s="13" t="s">
        <v>37</v>
      </c>
      <c r="B120" s="3">
        <v>116</v>
      </c>
      <c r="C120" s="112">
        <v>35</v>
      </c>
      <c r="D120" s="113">
        <v>35</v>
      </c>
      <c r="E120" s="5">
        <f t="shared" si="2"/>
        <v>34.99999999999994</v>
      </c>
      <c r="F120" s="113">
        <v>53.38</v>
      </c>
      <c r="G120" s="4">
        <f t="shared" si="3"/>
        <v>2.9999130863444416</v>
      </c>
      <c r="H120" s="115">
        <v>1</v>
      </c>
      <c r="J120" s="124">
        <v>2.58</v>
      </c>
      <c r="K120" s="124">
        <v>0</v>
      </c>
      <c r="L120" s="124">
        <v>1</v>
      </c>
      <c r="M120" s="124">
        <v>0.5</v>
      </c>
      <c r="N120" s="124">
        <v>0</v>
      </c>
      <c r="O120" s="124">
        <v>1</v>
      </c>
      <c r="P120" s="14"/>
      <c r="X120" s="7"/>
      <c r="Y120" s="11"/>
    </row>
    <row r="121" spans="1:25" ht="15">
      <c r="A121" s="13" t="s">
        <v>37</v>
      </c>
      <c r="B121" s="3">
        <v>117</v>
      </c>
      <c r="C121" s="112">
        <v>35</v>
      </c>
      <c r="D121" s="113">
        <v>35</v>
      </c>
      <c r="E121" s="5">
        <f t="shared" si="2"/>
        <v>34.99999999999994</v>
      </c>
      <c r="F121" s="113">
        <v>53.38</v>
      </c>
      <c r="G121" s="4">
        <f t="shared" si="3"/>
        <v>2.9999130863444416</v>
      </c>
      <c r="H121" s="115">
        <v>1</v>
      </c>
      <c r="J121" s="124">
        <v>2.58</v>
      </c>
      <c r="K121" s="124">
        <v>0</v>
      </c>
      <c r="L121" s="124">
        <v>1</v>
      </c>
      <c r="M121" s="124">
        <v>0.5</v>
      </c>
      <c r="N121" s="124">
        <v>0</v>
      </c>
      <c r="O121" s="124">
        <v>1</v>
      </c>
      <c r="P121" s="14"/>
      <c r="X121" s="7"/>
      <c r="Y121" s="11"/>
    </row>
    <row r="122" spans="1:25" ht="15">
      <c r="A122" s="13" t="s">
        <v>37</v>
      </c>
      <c r="B122" s="3">
        <v>118</v>
      </c>
      <c r="C122" s="112">
        <v>35</v>
      </c>
      <c r="D122" s="113">
        <v>35</v>
      </c>
      <c r="E122" s="5">
        <f t="shared" si="2"/>
        <v>34.99999999999994</v>
      </c>
      <c r="F122" s="113">
        <v>53.38</v>
      </c>
      <c r="G122" s="4">
        <f t="shared" si="3"/>
        <v>2.9999130863444416</v>
      </c>
      <c r="H122" s="115">
        <v>1</v>
      </c>
      <c r="J122" s="124">
        <v>2.58</v>
      </c>
      <c r="K122" s="124">
        <v>0</v>
      </c>
      <c r="L122" s="124">
        <v>1</v>
      </c>
      <c r="M122" s="124">
        <v>0.5</v>
      </c>
      <c r="N122" s="124">
        <v>0</v>
      </c>
      <c r="O122" s="124">
        <v>1</v>
      </c>
      <c r="P122" s="14"/>
      <c r="X122" s="7"/>
      <c r="Y122" s="11"/>
    </row>
    <row r="123" spans="1:25" ht="15">
      <c r="A123" s="13" t="s">
        <v>37</v>
      </c>
      <c r="B123" s="3">
        <v>119</v>
      </c>
      <c r="C123" s="112">
        <v>35</v>
      </c>
      <c r="D123" s="113">
        <v>35</v>
      </c>
      <c r="E123" s="5">
        <f t="shared" si="2"/>
        <v>34.99999999999994</v>
      </c>
      <c r="F123" s="113">
        <v>53.38</v>
      </c>
      <c r="G123" s="4">
        <f t="shared" si="3"/>
        <v>2.9999130863444416</v>
      </c>
      <c r="H123" s="115">
        <v>1</v>
      </c>
      <c r="J123" s="124">
        <v>2.58</v>
      </c>
      <c r="K123" s="124">
        <v>0</v>
      </c>
      <c r="L123" s="124">
        <v>1</v>
      </c>
      <c r="M123" s="124">
        <v>0.5</v>
      </c>
      <c r="N123" s="124">
        <v>0</v>
      </c>
      <c r="O123" s="124">
        <v>1</v>
      </c>
      <c r="P123" s="14"/>
      <c r="X123" s="7"/>
      <c r="Y123" s="11"/>
    </row>
    <row r="124" spans="1:25" ht="15">
      <c r="A124" s="13" t="s">
        <v>37</v>
      </c>
      <c r="B124" s="3">
        <v>120</v>
      </c>
      <c r="C124" s="112">
        <v>35</v>
      </c>
      <c r="D124" s="113">
        <v>35</v>
      </c>
      <c r="E124" s="5">
        <f t="shared" si="2"/>
        <v>34.99999999999994</v>
      </c>
      <c r="F124" s="113">
        <v>53.38</v>
      </c>
      <c r="G124" s="4">
        <f t="shared" si="3"/>
        <v>2.9999130863444416</v>
      </c>
      <c r="H124" s="115">
        <v>1</v>
      </c>
      <c r="J124" s="124">
        <v>2.58</v>
      </c>
      <c r="K124" s="124">
        <v>0</v>
      </c>
      <c r="L124" s="124">
        <v>1</v>
      </c>
      <c r="M124" s="124">
        <v>0.5</v>
      </c>
      <c r="N124" s="124">
        <v>0</v>
      </c>
      <c r="O124" s="124">
        <v>1</v>
      </c>
      <c r="P124" s="14"/>
      <c r="X124" s="7"/>
      <c r="Y124" s="11"/>
    </row>
    <row r="125" spans="1:25" ht="15">
      <c r="A125" s="13" t="s">
        <v>37</v>
      </c>
      <c r="B125" s="3">
        <v>121</v>
      </c>
      <c r="C125" s="112">
        <v>35</v>
      </c>
      <c r="D125" s="113">
        <v>35</v>
      </c>
      <c r="E125" s="5">
        <f t="shared" si="2"/>
        <v>34.99999999999994</v>
      </c>
      <c r="F125" s="113">
        <v>53.38</v>
      </c>
      <c r="G125" s="4">
        <f t="shared" si="3"/>
        <v>2.9999130863444416</v>
      </c>
      <c r="H125" s="115">
        <v>1</v>
      </c>
      <c r="J125" s="124">
        <v>2.58</v>
      </c>
      <c r="K125" s="124">
        <v>0</v>
      </c>
      <c r="L125" s="124">
        <v>1</v>
      </c>
      <c r="M125" s="124">
        <v>0.5</v>
      </c>
      <c r="N125" s="124">
        <v>0</v>
      </c>
      <c r="O125" s="124">
        <v>1</v>
      </c>
      <c r="P125" s="14"/>
      <c r="X125" s="7"/>
      <c r="Y125" s="11"/>
    </row>
    <row r="126" spans="1:25" ht="15">
      <c r="A126" s="13" t="s">
        <v>37</v>
      </c>
      <c r="B126" s="3">
        <v>122</v>
      </c>
      <c r="C126" s="112">
        <v>35</v>
      </c>
      <c r="D126" s="113">
        <v>35</v>
      </c>
      <c r="E126" s="5">
        <f t="shared" si="2"/>
        <v>34.99999999999994</v>
      </c>
      <c r="F126" s="113">
        <v>53.38</v>
      </c>
      <c r="G126" s="4">
        <f t="shared" si="3"/>
        <v>2.9999130863444416</v>
      </c>
      <c r="H126" s="115">
        <v>1</v>
      </c>
      <c r="J126" s="124">
        <v>2.58</v>
      </c>
      <c r="K126" s="124">
        <v>0</v>
      </c>
      <c r="L126" s="124">
        <v>1</v>
      </c>
      <c r="M126" s="124">
        <v>0.5</v>
      </c>
      <c r="N126" s="124">
        <v>0</v>
      </c>
      <c r="O126" s="124">
        <v>1</v>
      </c>
      <c r="P126" s="14"/>
      <c r="X126" s="7"/>
      <c r="Y126" s="11"/>
    </row>
    <row r="127" spans="1:25" ht="15">
      <c r="A127" s="13" t="s">
        <v>37</v>
      </c>
      <c r="B127" s="3">
        <v>123</v>
      </c>
      <c r="C127" s="112">
        <v>35</v>
      </c>
      <c r="D127" s="113">
        <v>35</v>
      </c>
      <c r="E127" s="5">
        <f t="shared" si="2"/>
        <v>34.99999999999994</v>
      </c>
      <c r="F127" s="113">
        <v>53.38</v>
      </c>
      <c r="G127" s="4">
        <f t="shared" si="3"/>
        <v>2.9999130863444416</v>
      </c>
      <c r="H127" s="115">
        <v>1</v>
      </c>
      <c r="J127" s="124">
        <v>2.58</v>
      </c>
      <c r="K127" s="124">
        <v>0</v>
      </c>
      <c r="L127" s="124">
        <v>1</v>
      </c>
      <c r="M127" s="124">
        <v>0.5</v>
      </c>
      <c r="N127" s="124">
        <v>0</v>
      </c>
      <c r="O127" s="124">
        <v>1</v>
      </c>
      <c r="P127" s="14"/>
      <c r="X127" s="7"/>
      <c r="Y127" s="11"/>
    </row>
    <row r="128" spans="1:25" ht="15">
      <c r="A128" s="13" t="s">
        <v>37</v>
      </c>
      <c r="B128" s="3">
        <v>124</v>
      </c>
      <c r="C128" s="112">
        <v>35</v>
      </c>
      <c r="D128" s="113">
        <v>35</v>
      </c>
      <c r="E128" s="5">
        <f t="shared" si="2"/>
        <v>34.99999999999994</v>
      </c>
      <c r="F128" s="113">
        <v>53.38</v>
      </c>
      <c r="G128" s="4">
        <f t="shared" si="3"/>
        <v>2.9999130863444416</v>
      </c>
      <c r="H128" s="115">
        <v>1</v>
      </c>
      <c r="J128" s="124">
        <v>2.58</v>
      </c>
      <c r="K128" s="124">
        <v>0</v>
      </c>
      <c r="L128" s="124">
        <v>1</v>
      </c>
      <c r="M128" s="124">
        <v>0.5</v>
      </c>
      <c r="N128" s="124">
        <v>0</v>
      </c>
      <c r="O128" s="124">
        <v>1</v>
      </c>
      <c r="P128" s="14"/>
      <c r="X128" s="7"/>
      <c r="Y128" s="11"/>
    </row>
    <row r="129" spans="1:25" ht="15">
      <c r="A129" s="13" t="s">
        <v>37</v>
      </c>
      <c r="B129" s="3">
        <v>125</v>
      </c>
      <c r="C129" s="112">
        <v>35</v>
      </c>
      <c r="D129" s="113">
        <v>35</v>
      </c>
      <c r="E129" s="5">
        <f t="shared" si="2"/>
        <v>34.99999999999994</v>
      </c>
      <c r="F129" s="113">
        <v>53.38</v>
      </c>
      <c r="G129" s="4">
        <f t="shared" si="3"/>
        <v>2.9999130863444416</v>
      </c>
      <c r="H129" s="115">
        <v>1</v>
      </c>
      <c r="J129" s="124">
        <v>2.58</v>
      </c>
      <c r="K129" s="124">
        <v>0</v>
      </c>
      <c r="L129" s="124">
        <v>1</v>
      </c>
      <c r="M129" s="124">
        <v>0.5</v>
      </c>
      <c r="N129" s="124">
        <v>0</v>
      </c>
      <c r="O129" s="124">
        <v>1</v>
      </c>
      <c r="P129" s="14"/>
      <c r="X129" s="7"/>
      <c r="Y129" s="11"/>
    </row>
    <row r="130" spans="1:25" ht="15">
      <c r="A130" s="13" t="s">
        <v>37</v>
      </c>
      <c r="B130" s="3">
        <v>126</v>
      </c>
      <c r="C130" s="112">
        <v>35</v>
      </c>
      <c r="D130" s="113">
        <v>35</v>
      </c>
      <c r="E130" s="5">
        <f t="shared" si="2"/>
        <v>34.99999999999994</v>
      </c>
      <c r="F130" s="113">
        <v>53.38</v>
      </c>
      <c r="G130" s="4">
        <f t="shared" si="3"/>
        <v>2.9999130863444416</v>
      </c>
      <c r="H130" s="115">
        <v>1</v>
      </c>
      <c r="J130" s="124">
        <v>2.58</v>
      </c>
      <c r="K130" s="124">
        <v>0</v>
      </c>
      <c r="L130" s="124">
        <v>1</v>
      </c>
      <c r="M130" s="124">
        <v>0.5</v>
      </c>
      <c r="N130" s="124">
        <v>0</v>
      </c>
      <c r="O130" s="124">
        <v>1</v>
      </c>
      <c r="P130" s="14"/>
      <c r="X130" s="7"/>
      <c r="Y130" s="11"/>
    </row>
    <row r="131" spans="1:25" ht="15">
      <c r="A131" s="13" t="s">
        <v>37</v>
      </c>
      <c r="B131" s="3">
        <v>127</v>
      </c>
      <c r="C131" s="112">
        <v>35</v>
      </c>
      <c r="D131" s="113">
        <v>35</v>
      </c>
      <c r="E131" s="5">
        <f t="shared" si="2"/>
        <v>34.99999999999994</v>
      </c>
      <c r="F131" s="113">
        <v>53.38</v>
      </c>
      <c r="G131" s="4">
        <f t="shared" si="3"/>
        <v>2.9999130863444416</v>
      </c>
      <c r="H131" s="115">
        <v>1</v>
      </c>
      <c r="J131" s="124">
        <v>2.58</v>
      </c>
      <c r="K131" s="124">
        <v>0</v>
      </c>
      <c r="L131" s="124">
        <v>1</v>
      </c>
      <c r="M131" s="124">
        <v>0.5</v>
      </c>
      <c r="N131" s="124">
        <v>0</v>
      </c>
      <c r="O131" s="124">
        <v>1</v>
      </c>
      <c r="P131" s="14"/>
      <c r="X131" s="7"/>
      <c r="Y131" s="11"/>
    </row>
    <row r="132" spans="1:25" ht="15">
      <c r="A132" s="13" t="s">
        <v>37</v>
      </c>
      <c r="B132" s="3">
        <v>128</v>
      </c>
      <c r="C132" s="112">
        <v>35</v>
      </c>
      <c r="D132" s="113">
        <v>35</v>
      </c>
      <c r="E132" s="5">
        <f t="shared" si="2"/>
        <v>34.99999999999994</v>
      </c>
      <c r="F132" s="113">
        <v>53.38</v>
      </c>
      <c r="G132" s="4">
        <f t="shared" si="3"/>
        <v>2.9999130863444416</v>
      </c>
      <c r="H132" s="115">
        <v>1</v>
      </c>
      <c r="J132" s="124">
        <v>2.58</v>
      </c>
      <c r="K132" s="124">
        <v>0</v>
      </c>
      <c r="L132" s="124">
        <v>1</v>
      </c>
      <c r="M132" s="124">
        <v>0.5</v>
      </c>
      <c r="N132" s="124">
        <v>0</v>
      </c>
      <c r="O132" s="124">
        <v>1</v>
      </c>
      <c r="P132" s="14"/>
      <c r="X132" s="7"/>
      <c r="Y132" s="11"/>
    </row>
    <row r="133" spans="1:25" ht="15">
      <c r="A133" s="13" t="s">
        <v>37</v>
      </c>
      <c r="B133" s="3">
        <v>129</v>
      </c>
      <c r="C133" s="112">
        <v>35</v>
      </c>
      <c r="D133" s="113">
        <v>35</v>
      </c>
      <c r="E133" s="5">
        <f aca="true" t="shared" si="4" ref="E133:E196">((D133+273.15)^4+40000000*(ABS(D133-C133))^0.25*(D133-C133))^0.25-273.15</f>
        <v>34.99999999999994</v>
      </c>
      <c r="F133" s="113">
        <v>53.38</v>
      </c>
      <c r="G133" s="4">
        <f aca="true" t="shared" si="5" ref="G133:G196">0.6105*EXP(17.27*C133/(C133+237.3))*F133/100</f>
        <v>2.9999130863444416</v>
      </c>
      <c r="H133" s="115">
        <v>1</v>
      </c>
      <c r="J133" s="124">
        <v>2.58</v>
      </c>
      <c r="K133" s="124">
        <v>0</v>
      </c>
      <c r="L133" s="124">
        <v>1</v>
      </c>
      <c r="M133" s="124">
        <v>0.5</v>
      </c>
      <c r="N133" s="124">
        <v>0</v>
      </c>
      <c r="O133" s="124">
        <v>1</v>
      </c>
      <c r="P133" s="14"/>
      <c r="X133" s="7"/>
      <c r="Y133" s="11"/>
    </row>
    <row r="134" spans="1:25" ht="15">
      <c r="A134" s="13" t="s">
        <v>37</v>
      </c>
      <c r="B134" s="3">
        <v>130</v>
      </c>
      <c r="C134" s="112">
        <v>35</v>
      </c>
      <c r="D134" s="113">
        <v>35</v>
      </c>
      <c r="E134" s="5">
        <f t="shared" si="4"/>
        <v>34.99999999999994</v>
      </c>
      <c r="F134" s="113">
        <v>53.38</v>
      </c>
      <c r="G134" s="4">
        <f t="shared" si="5"/>
        <v>2.9999130863444416</v>
      </c>
      <c r="H134" s="115">
        <v>1</v>
      </c>
      <c r="J134" s="124">
        <v>2.58</v>
      </c>
      <c r="K134" s="124">
        <v>0</v>
      </c>
      <c r="L134" s="124">
        <v>1</v>
      </c>
      <c r="M134" s="124">
        <v>0.5</v>
      </c>
      <c r="N134" s="124">
        <v>0</v>
      </c>
      <c r="O134" s="124">
        <v>1</v>
      </c>
      <c r="P134" s="14"/>
      <c r="X134" s="7"/>
      <c r="Y134" s="11"/>
    </row>
    <row r="135" spans="1:25" ht="15">
      <c r="A135" s="13" t="s">
        <v>37</v>
      </c>
      <c r="B135" s="3">
        <v>131</v>
      </c>
      <c r="C135" s="112">
        <v>35</v>
      </c>
      <c r="D135" s="113">
        <v>35</v>
      </c>
      <c r="E135" s="5">
        <f t="shared" si="4"/>
        <v>34.99999999999994</v>
      </c>
      <c r="F135" s="113">
        <v>53.38</v>
      </c>
      <c r="G135" s="4">
        <f t="shared" si="5"/>
        <v>2.9999130863444416</v>
      </c>
      <c r="H135" s="115">
        <v>1</v>
      </c>
      <c r="J135" s="124">
        <v>2.58</v>
      </c>
      <c r="K135" s="124">
        <v>0</v>
      </c>
      <c r="L135" s="124">
        <v>1</v>
      </c>
      <c r="M135" s="124">
        <v>0.5</v>
      </c>
      <c r="N135" s="124">
        <v>0</v>
      </c>
      <c r="O135" s="124">
        <v>1</v>
      </c>
      <c r="P135" s="14"/>
      <c r="X135" s="7"/>
      <c r="Y135" s="11"/>
    </row>
    <row r="136" spans="1:25" ht="15">
      <c r="A136" s="13" t="s">
        <v>37</v>
      </c>
      <c r="B136" s="3">
        <v>132</v>
      </c>
      <c r="C136" s="112">
        <v>35</v>
      </c>
      <c r="D136" s="113">
        <v>35</v>
      </c>
      <c r="E136" s="5">
        <f t="shared" si="4"/>
        <v>34.99999999999994</v>
      </c>
      <c r="F136" s="113">
        <v>53.38</v>
      </c>
      <c r="G136" s="4">
        <f t="shared" si="5"/>
        <v>2.9999130863444416</v>
      </c>
      <c r="H136" s="115">
        <v>1</v>
      </c>
      <c r="J136" s="124">
        <v>2.58</v>
      </c>
      <c r="K136" s="124">
        <v>0</v>
      </c>
      <c r="L136" s="124">
        <v>1</v>
      </c>
      <c r="M136" s="124">
        <v>0.5</v>
      </c>
      <c r="N136" s="124">
        <v>0</v>
      </c>
      <c r="O136" s="124">
        <v>1</v>
      </c>
      <c r="P136" s="14"/>
      <c r="X136" s="7"/>
      <c r="Y136" s="11"/>
    </row>
    <row r="137" spans="1:25" ht="15">
      <c r="A137" s="13" t="s">
        <v>37</v>
      </c>
      <c r="B137" s="3">
        <v>133</v>
      </c>
      <c r="C137" s="112">
        <v>35</v>
      </c>
      <c r="D137" s="113">
        <v>35</v>
      </c>
      <c r="E137" s="5">
        <f t="shared" si="4"/>
        <v>34.99999999999994</v>
      </c>
      <c r="F137" s="113">
        <v>53.38</v>
      </c>
      <c r="G137" s="4">
        <f t="shared" si="5"/>
        <v>2.9999130863444416</v>
      </c>
      <c r="H137" s="115">
        <v>1</v>
      </c>
      <c r="J137" s="124">
        <v>2.58</v>
      </c>
      <c r="K137" s="124">
        <v>0</v>
      </c>
      <c r="L137" s="124">
        <v>1</v>
      </c>
      <c r="M137" s="124">
        <v>0.5</v>
      </c>
      <c r="N137" s="124">
        <v>0</v>
      </c>
      <c r="O137" s="124">
        <v>1</v>
      </c>
      <c r="P137" s="14"/>
      <c r="X137" s="7"/>
      <c r="Y137" s="11"/>
    </row>
    <row r="138" spans="1:25" ht="15">
      <c r="A138" s="13" t="s">
        <v>37</v>
      </c>
      <c r="B138" s="3">
        <v>134</v>
      </c>
      <c r="C138" s="112">
        <v>35</v>
      </c>
      <c r="D138" s="113">
        <v>35</v>
      </c>
      <c r="E138" s="5">
        <f t="shared" si="4"/>
        <v>34.99999999999994</v>
      </c>
      <c r="F138" s="113">
        <v>53.38</v>
      </c>
      <c r="G138" s="4">
        <f t="shared" si="5"/>
        <v>2.9999130863444416</v>
      </c>
      <c r="H138" s="115">
        <v>1</v>
      </c>
      <c r="J138" s="124">
        <v>2.58</v>
      </c>
      <c r="K138" s="124">
        <v>0</v>
      </c>
      <c r="L138" s="124">
        <v>1</v>
      </c>
      <c r="M138" s="124">
        <v>0.5</v>
      </c>
      <c r="N138" s="124">
        <v>0</v>
      </c>
      <c r="O138" s="124">
        <v>1</v>
      </c>
      <c r="P138" s="14"/>
      <c r="X138" s="7"/>
      <c r="Y138" s="11"/>
    </row>
    <row r="139" spans="1:25" ht="15">
      <c r="A139" s="13" t="s">
        <v>37</v>
      </c>
      <c r="B139" s="3">
        <v>135</v>
      </c>
      <c r="C139" s="112">
        <v>35</v>
      </c>
      <c r="D139" s="113">
        <v>35</v>
      </c>
      <c r="E139" s="5">
        <f t="shared" si="4"/>
        <v>34.99999999999994</v>
      </c>
      <c r="F139" s="113">
        <v>53.38</v>
      </c>
      <c r="G139" s="4">
        <f t="shared" si="5"/>
        <v>2.9999130863444416</v>
      </c>
      <c r="H139" s="115">
        <v>1</v>
      </c>
      <c r="J139" s="124">
        <v>2.58</v>
      </c>
      <c r="K139" s="124">
        <v>0</v>
      </c>
      <c r="L139" s="124">
        <v>1</v>
      </c>
      <c r="M139" s="124">
        <v>0.5</v>
      </c>
      <c r="N139" s="124">
        <v>0</v>
      </c>
      <c r="O139" s="124">
        <v>1</v>
      </c>
      <c r="P139" s="14"/>
      <c r="X139" s="7"/>
      <c r="Y139" s="11"/>
    </row>
    <row r="140" spans="1:25" ht="15">
      <c r="A140" s="13" t="s">
        <v>37</v>
      </c>
      <c r="B140" s="3">
        <v>136</v>
      </c>
      <c r="C140" s="112">
        <v>35</v>
      </c>
      <c r="D140" s="113">
        <v>35</v>
      </c>
      <c r="E140" s="5">
        <f t="shared" si="4"/>
        <v>34.99999999999994</v>
      </c>
      <c r="F140" s="113">
        <v>53.38</v>
      </c>
      <c r="G140" s="4">
        <f t="shared" si="5"/>
        <v>2.9999130863444416</v>
      </c>
      <c r="H140" s="115">
        <v>1</v>
      </c>
      <c r="J140" s="124">
        <v>2.58</v>
      </c>
      <c r="K140" s="124">
        <v>0</v>
      </c>
      <c r="L140" s="124">
        <v>1</v>
      </c>
      <c r="M140" s="124">
        <v>0.5</v>
      </c>
      <c r="N140" s="124">
        <v>0</v>
      </c>
      <c r="O140" s="124">
        <v>1</v>
      </c>
      <c r="P140" s="14"/>
      <c r="X140" s="7"/>
      <c r="Y140" s="11"/>
    </row>
    <row r="141" spans="1:25" ht="15">
      <c r="A141" s="13" t="s">
        <v>37</v>
      </c>
      <c r="B141" s="3">
        <v>137</v>
      </c>
      <c r="C141" s="112">
        <v>35</v>
      </c>
      <c r="D141" s="113">
        <v>35</v>
      </c>
      <c r="E141" s="5">
        <f t="shared" si="4"/>
        <v>34.99999999999994</v>
      </c>
      <c r="F141" s="113">
        <v>53.38</v>
      </c>
      <c r="G141" s="4">
        <f t="shared" si="5"/>
        <v>2.9999130863444416</v>
      </c>
      <c r="H141" s="115">
        <v>1</v>
      </c>
      <c r="J141" s="124">
        <v>2.58</v>
      </c>
      <c r="K141" s="124">
        <v>0</v>
      </c>
      <c r="L141" s="124">
        <v>1</v>
      </c>
      <c r="M141" s="124">
        <v>0.5</v>
      </c>
      <c r="N141" s="124">
        <v>0</v>
      </c>
      <c r="O141" s="124">
        <v>1</v>
      </c>
      <c r="P141" s="14"/>
      <c r="X141" s="7"/>
      <c r="Y141" s="11"/>
    </row>
    <row r="142" spans="1:25" ht="15">
      <c r="A142" s="13" t="s">
        <v>37</v>
      </c>
      <c r="B142" s="3">
        <v>138</v>
      </c>
      <c r="C142" s="112">
        <v>35</v>
      </c>
      <c r="D142" s="113">
        <v>35</v>
      </c>
      <c r="E142" s="5">
        <f t="shared" si="4"/>
        <v>34.99999999999994</v>
      </c>
      <c r="F142" s="113">
        <v>53.38</v>
      </c>
      <c r="G142" s="4">
        <f t="shared" si="5"/>
        <v>2.9999130863444416</v>
      </c>
      <c r="H142" s="115">
        <v>1</v>
      </c>
      <c r="J142" s="124">
        <v>2.58</v>
      </c>
      <c r="K142" s="124">
        <v>0</v>
      </c>
      <c r="L142" s="124">
        <v>1</v>
      </c>
      <c r="M142" s="124">
        <v>0.5</v>
      </c>
      <c r="N142" s="124">
        <v>0</v>
      </c>
      <c r="O142" s="124">
        <v>1</v>
      </c>
      <c r="P142" s="14"/>
      <c r="X142" s="7"/>
      <c r="Y142" s="11"/>
    </row>
    <row r="143" spans="1:25" ht="15">
      <c r="A143" s="13" t="s">
        <v>37</v>
      </c>
      <c r="B143" s="3">
        <v>139</v>
      </c>
      <c r="C143" s="112">
        <v>35</v>
      </c>
      <c r="D143" s="113">
        <v>35</v>
      </c>
      <c r="E143" s="5">
        <f t="shared" si="4"/>
        <v>34.99999999999994</v>
      </c>
      <c r="F143" s="113">
        <v>53.38</v>
      </c>
      <c r="G143" s="4">
        <f t="shared" si="5"/>
        <v>2.9999130863444416</v>
      </c>
      <c r="H143" s="115">
        <v>1</v>
      </c>
      <c r="J143" s="124">
        <v>2.58</v>
      </c>
      <c r="K143" s="124">
        <v>0</v>
      </c>
      <c r="L143" s="124">
        <v>1</v>
      </c>
      <c r="M143" s="124">
        <v>0.5</v>
      </c>
      <c r="N143" s="124">
        <v>0</v>
      </c>
      <c r="O143" s="124">
        <v>1</v>
      </c>
      <c r="P143" s="14"/>
      <c r="X143" s="7"/>
      <c r="Y143" s="11"/>
    </row>
    <row r="144" spans="1:25" ht="15">
      <c r="A144" s="13" t="s">
        <v>37</v>
      </c>
      <c r="B144" s="3">
        <v>140</v>
      </c>
      <c r="C144" s="112">
        <v>35</v>
      </c>
      <c r="D144" s="113">
        <v>35</v>
      </c>
      <c r="E144" s="5">
        <f t="shared" si="4"/>
        <v>34.99999999999994</v>
      </c>
      <c r="F144" s="113">
        <v>53.38</v>
      </c>
      <c r="G144" s="4">
        <f t="shared" si="5"/>
        <v>2.9999130863444416</v>
      </c>
      <c r="H144" s="115">
        <v>1</v>
      </c>
      <c r="J144" s="124">
        <v>2.58</v>
      </c>
      <c r="K144" s="124">
        <v>0</v>
      </c>
      <c r="L144" s="124">
        <v>1</v>
      </c>
      <c r="M144" s="124">
        <v>0.5</v>
      </c>
      <c r="N144" s="124">
        <v>0</v>
      </c>
      <c r="O144" s="124">
        <v>1</v>
      </c>
      <c r="P144" s="14"/>
      <c r="X144" s="7"/>
      <c r="Y144" s="11"/>
    </row>
    <row r="145" spans="1:25" ht="15">
      <c r="A145" s="13" t="s">
        <v>37</v>
      </c>
      <c r="B145" s="3">
        <v>141</v>
      </c>
      <c r="C145" s="112">
        <v>35</v>
      </c>
      <c r="D145" s="113">
        <v>35</v>
      </c>
      <c r="E145" s="5">
        <f t="shared" si="4"/>
        <v>34.99999999999994</v>
      </c>
      <c r="F145" s="113">
        <v>53.38</v>
      </c>
      <c r="G145" s="4">
        <f t="shared" si="5"/>
        <v>2.9999130863444416</v>
      </c>
      <c r="H145" s="115">
        <v>1</v>
      </c>
      <c r="J145" s="124">
        <v>2.58</v>
      </c>
      <c r="K145" s="124">
        <v>0</v>
      </c>
      <c r="L145" s="124">
        <v>1</v>
      </c>
      <c r="M145" s="124">
        <v>0.5</v>
      </c>
      <c r="N145" s="124">
        <v>0</v>
      </c>
      <c r="O145" s="124">
        <v>1</v>
      </c>
      <c r="P145" s="14"/>
      <c r="X145" s="7"/>
      <c r="Y145" s="11"/>
    </row>
    <row r="146" spans="1:25" ht="15">
      <c r="A146" s="13" t="s">
        <v>37</v>
      </c>
      <c r="B146" s="3">
        <v>142</v>
      </c>
      <c r="C146" s="112">
        <v>35</v>
      </c>
      <c r="D146" s="113">
        <v>35</v>
      </c>
      <c r="E146" s="5">
        <f t="shared" si="4"/>
        <v>34.99999999999994</v>
      </c>
      <c r="F146" s="113">
        <v>53.38</v>
      </c>
      <c r="G146" s="4">
        <f t="shared" si="5"/>
        <v>2.9999130863444416</v>
      </c>
      <c r="H146" s="115">
        <v>1</v>
      </c>
      <c r="J146" s="124">
        <v>2.58</v>
      </c>
      <c r="K146" s="124">
        <v>0</v>
      </c>
      <c r="L146" s="124">
        <v>1</v>
      </c>
      <c r="M146" s="124">
        <v>0.5</v>
      </c>
      <c r="N146" s="124">
        <v>0</v>
      </c>
      <c r="O146" s="124">
        <v>1</v>
      </c>
      <c r="P146" s="14"/>
      <c r="X146" s="7"/>
      <c r="Y146" s="11"/>
    </row>
    <row r="147" spans="1:25" ht="15">
      <c r="A147" s="13" t="s">
        <v>37</v>
      </c>
      <c r="B147" s="3">
        <v>143</v>
      </c>
      <c r="C147" s="112">
        <v>35</v>
      </c>
      <c r="D147" s="113">
        <v>35</v>
      </c>
      <c r="E147" s="5">
        <f t="shared" si="4"/>
        <v>34.99999999999994</v>
      </c>
      <c r="F147" s="113">
        <v>53.38</v>
      </c>
      <c r="G147" s="4">
        <f t="shared" si="5"/>
        <v>2.9999130863444416</v>
      </c>
      <c r="H147" s="115">
        <v>1</v>
      </c>
      <c r="J147" s="124">
        <v>2.58</v>
      </c>
      <c r="K147" s="124">
        <v>0</v>
      </c>
      <c r="L147" s="124">
        <v>1</v>
      </c>
      <c r="M147" s="124">
        <v>0.5</v>
      </c>
      <c r="N147" s="124">
        <v>0</v>
      </c>
      <c r="O147" s="124">
        <v>1</v>
      </c>
      <c r="P147" s="14"/>
      <c r="X147" s="7"/>
      <c r="Y147" s="11"/>
    </row>
    <row r="148" spans="1:25" ht="15">
      <c r="A148" s="13" t="s">
        <v>37</v>
      </c>
      <c r="B148" s="3">
        <v>144</v>
      </c>
      <c r="C148" s="112">
        <v>35</v>
      </c>
      <c r="D148" s="113">
        <v>35</v>
      </c>
      <c r="E148" s="5">
        <f t="shared" si="4"/>
        <v>34.99999999999994</v>
      </c>
      <c r="F148" s="113">
        <v>53.38</v>
      </c>
      <c r="G148" s="4">
        <f t="shared" si="5"/>
        <v>2.9999130863444416</v>
      </c>
      <c r="H148" s="115">
        <v>1</v>
      </c>
      <c r="J148" s="124">
        <v>2.58</v>
      </c>
      <c r="K148" s="124">
        <v>0</v>
      </c>
      <c r="L148" s="124">
        <v>1</v>
      </c>
      <c r="M148" s="124">
        <v>0.5</v>
      </c>
      <c r="N148" s="124">
        <v>0</v>
      </c>
      <c r="O148" s="124">
        <v>1</v>
      </c>
      <c r="P148" s="14"/>
      <c r="X148" s="7"/>
      <c r="Y148" s="11"/>
    </row>
    <row r="149" spans="1:25" ht="15">
      <c r="A149" s="13" t="s">
        <v>37</v>
      </c>
      <c r="B149" s="3">
        <v>145</v>
      </c>
      <c r="C149" s="112">
        <v>35</v>
      </c>
      <c r="D149" s="113">
        <v>35</v>
      </c>
      <c r="E149" s="5">
        <f t="shared" si="4"/>
        <v>34.99999999999994</v>
      </c>
      <c r="F149" s="113">
        <v>53.38</v>
      </c>
      <c r="G149" s="4">
        <f t="shared" si="5"/>
        <v>2.9999130863444416</v>
      </c>
      <c r="H149" s="115">
        <v>1</v>
      </c>
      <c r="J149" s="124">
        <v>2.58</v>
      </c>
      <c r="K149" s="124">
        <v>0</v>
      </c>
      <c r="L149" s="124">
        <v>1</v>
      </c>
      <c r="M149" s="124">
        <v>0.5</v>
      </c>
      <c r="N149" s="124">
        <v>0</v>
      </c>
      <c r="O149" s="124">
        <v>1</v>
      </c>
      <c r="P149" s="14"/>
      <c r="X149" s="7"/>
      <c r="Y149" s="11"/>
    </row>
    <row r="150" spans="1:25" ht="15">
      <c r="A150" s="13" t="s">
        <v>37</v>
      </c>
      <c r="B150" s="3">
        <v>146</v>
      </c>
      <c r="C150" s="112">
        <v>35</v>
      </c>
      <c r="D150" s="113">
        <v>35</v>
      </c>
      <c r="E150" s="5">
        <f t="shared" si="4"/>
        <v>34.99999999999994</v>
      </c>
      <c r="F150" s="113">
        <v>53.38</v>
      </c>
      <c r="G150" s="4">
        <f t="shared" si="5"/>
        <v>2.9999130863444416</v>
      </c>
      <c r="H150" s="115">
        <v>1</v>
      </c>
      <c r="J150" s="124">
        <v>2.58</v>
      </c>
      <c r="K150" s="124">
        <v>0</v>
      </c>
      <c r="L150" s="124">
        <v>1</v>
      </c>
      <c r="M150" s="124">
        <v>0.5</v>
      </c>
      <c r="N150" s="124">
        <v>0</v>
      </c>
      <c r="O150" s="124">
        <v>1</v>
      </c>
      <c r="P150" s="14"/>
      <c r="X150" s="7"/>
      <c r="Y150" s="11"/>
    </row>
    <row r="151" spans="1:25" ht="15">
      <c r="A151" s="13" t="s">
        <v>37</v>
      </c>
      <c r="B151" s="3">
        <v>147</v>
      </c>
      <c r="C151" s="112">
        <v>35</v>
      </c>
      <c r="D151" s="113">
        <v>35</v>
      </c>
      <c r="E151" s="5">
        <f t="shared" si="4"/>
        <v>34.99999999999994</v>
      </c>
      <c r="F151" s="113">
        <v>53.38</v>
      </c>
      <c r="G151" s="4">
        <f t="shared" si="5"/>
        <v>2.9999130863444416</v>
      </c>
      <c r="H151" s="115">
        <v>1</v>
      </c>
      <c r="J151" s="124">
        <v>2.58</v>
      </c>
      <c r="K151" s="124">
        <v>0</v>
      </c>
      <c r="L151" s="124">
        <v>1</v>
      </c>
      <c r="M151" s="124">
        <v>0.5</v>
      </c>
      <c r="N151" s="124">
        <v>0</v>
      </c>
      <c r="O151" s="124">
        <v>1</v>
      </c>
      <c r="P151" s="14"/>
      <c r="X151" s="7"/>
      <c r="Y151" s="11"/>
    </row>
    <row r="152" spans="1:25" ht="15">
      <c r="A152" s="13" t="s">
        <v>37</v>
      </c>
      <c r="B152" s="3">
        <v>148</v>
      </c>
      <c r="C152" s="112">
        <v>35</v>
      </c>
      <c r="D152" s="113">
        <v>35</v>
      </c>
      <c r="E152" s="5">
        <f t="shared" si="4"/>
        <v>34.99999999999994</v>
      </c>
      <c r="F152" s="113">
        <v>53.38</v>
      </c>
      <c r="G152" s="4">
        <f t="shared" si="5"/>
        <v>2.9999130863444416</v>
      </c>
      <c r="H152" s="115">
        <v>1</v>
      </c>
      <c r="J152" s="124">
        <v>2.58</v>
      </c>
      <c r="K152" s="124">
        <v>0</v>
      </c>
      <c r="L152" s="124">
        <v>1</v>
      </c>
      <c r="M152" s="124">
        <v>0.5</v>
      </c>
      <c r="N152" s="124">
        <v>0</v>
      </c>
      <c r="O152" s="124">
        <v>1</v>
      </c>
      <c r="P152" s="14"/>
      <c r="X152" s="7"/>
      <c r="Y152" s="11"/>
    </row>
    <row r="153" spans="1:25" ht="15">
      <c r="A153" s="13" t="s">
        <v>37</v>
      </c>
      <c r="B153" s="3">
        <v>149</v>
      </c>
      <c r="C153" s="112">
        <v>35</v>
      </c>
      <c r="D153" s="113">
        <v>35</v>
      </c>
      <c r="E153" s="5">
        <f t="shared" si="4"/>
        <v>34.99999999999994</v>
      </c>
      <c r="F153" s="113">
        <v>53.38</v>
      </c>
      <c r="G153" s="4">
        <f t="shared" si="5"/>
        <v>2.9999130863444416</v>
      </c>
      <c r="H153" s="115">
        <v>1</v>
      </c>
      <c r="J153" s="124">
        <v>2.58</v>
      </c>
      <c r="K153" s="124">
        <v>0</v>
      </c>
      <c r="L153" s="124">
        <v>1</v>
      </c>
      <c r="M153" s="124">
        <v>0.5</v>
      </c>
      <c r="N153" s="124">
        <v>0</v>
      </c>
      <c r="O153" s="124">
        <v>1</v>
      </c>
      <c r="P153" s="14"/>
      <c r="X153" s="7"/>
      <c r="Y153" s="11"/>
    </row>
    <row r="154" spans="1:25" ht="15">
      <c r="A154" s="13" t="s">
        <v>37</v>
      </c>
      <c r="B154" s="3">
        <v>150</v>
      </c>
      <c r="C154" s="112">
        <v>35</v>
      </c>
      <c r="D154" s="113">
        <v>35</v>
      </c>
      <c r="E154" s="5">
        <f t="shared" si="4"/>
        <v>34.99999999999994</v>
      </c>
      <c r="F154" s="113">
        <v>53.38</v>
      </c>
      <c r="G154" s="4">
        <f t="shared" si="5"/>
        <v>2.9999130863444416</v>
      </c>
      <c r="H154" s="115">
        <v>1</v>
      </c>
      <c r="J154" s="124">
        <v>2.58</v>
      </c>
      <c r="K154" s="124">
        <v>0</v>
      </c>
      <c r="L154" s="124">
        <v>1</v>
      </c>
      <c r="M154" s="124">
        <v>0.5</v>
      </c>
      <c r="N154" s="124">
        <v>0</v>
      </c>
      <c r="O154" s="124">
        <v>1</v>
      </c>
      <c r="P154" s="14"/>
      <c r="X154" s="7"/>
      <c r="Y154" s="11"/>
    </row>
    <row r="155" spans="1:25" ht="15">
      <c r="A155" s="13" t="s">
        <v>37</v>
      </c>
      <c r="B155" s="3">
        <v>151</v>
      </c>
      <c r="C155" s="112">
        <v>35</v>
      </c>
      <c r="D155" s="113">
        <v>35</v>
      </c>
      <c r="E155" s="5">
        <f t="shared" si="4"/>
        <v>34.99999999999994</v>
      </c>
      <c r="F155" s="113">
        <v>53.38</v>
      </c>
      <c r="G155" s="4">
        <f t="shared" si="5"/>
        <v>2.9999130863444416</v>
      </c>
      <c r="H155" s="115">
        <v>1</v>
      </c>
      <c r="J155" s="124">
        <v>2.58</v>
      </c>
      <c r="K155" s="124">
        <v>0</v>
      </c>
      <c r="L155" s="124">
        <v>1</v>
      </c>
      <c r="M155" s="124">
        <v>0.5</v>
      </c>
      <c r="N155" s="124">
        <v>0</v>
      </c>
      <c r="O155" s="124">
        <v>1</v>
      </c>
      <c r="P155" s="14"/>
      <c r="X155" s="7"/>
      <c r="Y155" s="11"/>
    </row>
    <row r="156" spans="1:25" ht="15">
      <c r="A156" s="13" t="s">
        <v>37</v>
      </c>
      <c r="B156" s="3">
        <v>152</v>
      </c>
      <c r="C156" s="112">
        <v>35</v>
      </c>
      <c r="D156" s="113">
        <v>35</v>
      </c>
      <c r="E156" s="5">
        <f t="shared" si="4"/>
        <v>34.99999999999994</v>
      </c>
      <c r="F156" s="113">
        <v>53.38</v>
      </c>
      <c r="G156" s="4">
        <f t="shared" si="5"/>
        <v>2.9999130863444416</v>
      </c>
      <c r="H156" s="115">
        <v>1</v>
      </c>
      <c r="J156" s="124">
        <v>2.58</v>
      </c>
      <c r="K156" s="124">
        <v>0</v>
      </c>
      <c r="L156" s="124">
        <v>1</v>
      </c>
      <c r="M156" s="124">
        <v>0.5</v>
      </c>
      <c r="N156" s="124">
        <v>0</v>
      </c>
      <c r="O156" s="124">
        <v>1</v>
      </c>
      <c r="P156" s="14"/>
      <c r="X156" s="7"/>
      <c r="Y156" s="11"/>
    </row>
    <row r="157" spans="1:25" ht="15">
      <c r="A157" s="13" t="s">
        <v>37</v>
      </c>
      <c r="B157" s="3">
        <v>153</v>
      </c>
      <c r="C157" s="112">
        <v>35</v>
      </c>
      <c r="D157" s="113">
        <v>35</v>
      </c>
      <c r="E157" s="5">
        <f t="shared" si="4"/>
        <v>34.99999999999994</v>
      </c>
      <c r="F157" s="113">
        <v>53.38</v>
      </c>
      <c r="G157" s="4">
        <f t="shared" si="5"/>
        <v>2.9999130863444416</v>
      </c>
      <c r="H157" s="115">
        <v>1</v>
      </c>
      <c r="J157" s="124">
        <v>2.58</v>
      </c>
      <c r="K157" s="124">
        <v>0</v>
      </c>
      <c r="L157" s="124">
        <v>1</v>
      </c>
      <c r="M157" s="124">
        <v>0.5</v>
      </c>
      <c r="N157" s="124">
        <v>0</v>
      </c>
      <c r="O157" s="124">
        <v>1</v>
      </c>
      <c r="P157" s="14"/>
      <c r="X157" s="7"/>
      <c r="Y157" s="11"/>
    </row>
    <row r="158" spans="1:25" ht="15">
      <c r="A158" s="13" t="s">
        <v>37</v>
      </c>
      <c r="B158" s="3">
        <v>154</v>
      </c>
      <c r="C158" s="112">
        <v>35</v>
      </c>
      <c r="D158" s="113">
        <v>35</v>
      </c>
      <c r="E158" s="5">
        <f t="shared" si="4"/>
        <v>34.99999999999994</v>
      </c>
      <c r="F158" s="113">
        <v>53.38</v>
      </c>
      <c r="G158" s="4">
        <f t="shared" si="5"/>
        <v>2.9999130863444416</v>
      </c>
      <c r="H158" s="115">
        <v>1</v>
      </c>
      <c r="J158" s="124">
        <v>2.58</v>
      </c>
      <c r="K158" s="124">
        <v>0</v>
      </c>
      <c r="L158" s="124">
        <v>1</v>
      </c>
      <c r="M158" s="124">
        <v>0.5</v>
      </c>
      <c r="N158" s="124">
        <v>0</v>
      </c>
      <c r="O158" s="124">
        <v>1</v>
      </c>
      <c r="P158" s="14"/>
      <c r="X158" s="7"/>
      <c r="Y158" s="11"/>
    </row>
    <row r="159" spans="1:25" ht="15">
      <c r="A159" s="13" t="s">
        <v>37</v>
      </c>
      <c r="B159" s="3">
        <v>155</v>
      </c>
      <c r="C159" s="112">
        <v>35</v>
      </c>
      <c r="D159" s="113">
        <v>35</v>
      </c>
      <c r="E159" s="5">
        <f t="shared" si="4"/>
        <v>34.99999999999994</v>
      </c>
      <c r="F159" s="113">
        <v>53.38</v>
      </c>
      <c r="G159" s="4">
        <f t="shared" si="5"/>
        <v>2.9999130863444416</v>
      </c>
      <c r="H159" s="115">
        <v>1</v>
      </c>
      <c r="J159" s="124">
        <v>2.58</v>
      </c>
      <c r="K159" s="124">
        <v>0</v>
      </c>
      <c r="L159" s="124">
        <v>1</v>
      </c>
      <c r="M159" s="124">
        <v>0.5</v>
      </c>
      <c r="N159" s="124">
        <v>0</v>
      </c>
      <c r="O159" s="124">
        <v>1</v>
      </c>
      <c r="P159" s="14"/>
      <c r="X159" s="7"/>
      <c r="Y159" s="11"/>
    </row>
    <row r="160" spans="1:25" ht="15">
      <c r="A160" s="13" t="s">
        <v>37</v>
      </c>
      <c r="B160" s="3">
        <v>156</v>
      </c>
      <c r="C160" s="112">
        <v>35</v>
      </c>
      <c r="D160" s="113">
        <v>35</v>
      </c>
      <c r="E160" s="5">
        <f t="shared" si="4"/>
        <v>34.99999999999994</v>
      </c>
      <c r="F160" s="113">
        <v>53.38</v>
      </c>
      <c r="G160" s="4">
        <f t="shared" si="5"/>
        <v>2.9999130863444416</v>
      </c>
      <c r="H160" s="115">
        <v>1</v>
      </c>
      <c r="J160" s="124">
        <v>2.58</v>
      </c>
      <c r="K160" s="124">
        <v>0</v>
      </c>
      <c r="L160" s="124">
        <v>1</v>
      </c>
      <c r="M160" s="124">
        <v>0.5</v>
      </c>
      <c r="N160" s="124">
        <v>0</v>
      </c>
      <c r="O160" s="124">
        <v>1</v>
      </c>
      <c r="P160" s="14"/>
      <c r="X160" s="7"/>
      <c r="Y160" s="11"/>
    </row>
    <row r="161" spans="1:25" ht="15">
      <c r="A161" s="13" t="s">
        <v>37</v>
      </c>
      <c r="B161" s="3">
        <v>157</v>
      </c>
      <c r="C161" s="112">
        <v>35</v>
      </c>
      <c r="D161" s="113">
        <v>35</v>
      </c>
      <c r="E161" s="5">
        <f t="shared" si="4"/>
        <v>34.99999999999994</v>
      </c>
      <c r="F161" s="113">
        <v>53.38</v>
      </c>
      <c r="G161" s="4">
        <f t="shared" si="5"/>
        <v>2.9999130863444416</v>
      </c>
      <c r="H161" s="115">
        <v>1</v>
      </c>
      <c r="J161" s="124">
        <v>2.58</v>
      </c>
      <c r="K161" s="124">
        <v>0</v>
      </c>
      <c r="L161" s="124">
        <v>1</v>
      </c>
      <c r="M161" s="124">
        <v>0.5</v>
      </c>
      <c r="N161" s="124">
        <v>0</v>
      </c>
      <c r="O161" s="124">
        <v>1</v>
      </c>
      <c r="P161" s="14"/>
      <c r="X161" s="7"/>
      <c r="Y161" s="11"/>
    </row>
    <row r="162" spans="1:25" ht="15">
      <c r="A162" s="13" t="s">
        <v>37</v>
      </c>
      <c r="B162" s="3">
        <v>158</v>
      </c>
      <c r="C162" s="112">
        <v>35</v>
      </c>
      <c r="D162" s="113">
        <v>35</v>
      </c>
      <c r="E162" s="5">
        <f t="shared" si="4"/>
        <v>34.99999999999994</v>
      </c>
      <c r="F162" s="113">
        <v>53.38</v>
      </c>
      <c r="G162" s="4">
        <f t="shared" si="5"/>
        <v>2.9999130863444416</v>
      </c>
      <c r="H162" s="115">
        <v>1</v>
      </c>
      <c r="J162" s="124">
        <v>2.58</v>
      </c>
      <c r="K162" s="124">
        <v>0</v>
      </c>
      <c r="L162" s="124">
        <v>1</v>
      </c>
      <c r="M162" s="124">
        <v>0.5</v>
      </c>
      <c r="N162" s="124">
        <v>0</v>
      </c>
      <c r="O162" s="124">
        <v>1</v>
      </c>
      <c r="P162" s="14"/>
      <c r="X162" s="7"/>
      <c r="Y162" s="11"/>
    </row>
    <row r="163" spans="1:25" ht="15">
      <c r="A163" s="13" t="s">
        <v>37</v>
      </c>
      <c r="B163" s="3">
        <v>159</v>
      </c>
      <c r="C163" s="112">
        <v>35</v>
      </c>
      <c r="D163" s="113">
        <v>35</v>
      </c>
      <c r="E163" s="5">
        <f t="shared" si="4"/>
        <v>34.99999999999994</v>
      </c>
      <c r="F163" s="113">
        <v>53.38</v>
      </c>
      <c r="G163" s="4">
        <f t="shared" si="5"/>
        <v>2.9999130863444416</v>
      </c>
      <c r="H163" s="115">
        <v>1</v>
      </c>
      <c r="J163" s="124">
        <v>2.58</v>
      </c>
      <c r="K163" s="124">
        <v>0</v>
      </c>
      <c r="L163" s="124">
        <v>1</v>
      </c>
      <c r="M163" s="124">
        <v>0.5</v>
      </c>
      <c r="N163" s="124">
        <v>0</v>
      </c>
      <c r="O163" s="124">
        <v>1</v>
      </c>
      <c r="P163" s="14"/>
      <c r="X163" s="7"/>
      <c r="Y163" s="11"/>
    </row>
    <row r="164" spans="1:25" ht="15">
      <c r="A164" s="13" t="s">
        <v>37</v>
      </c>
      <c r="B164" s="3">
        <v>160</v>
      </c>
      <c r="C164" s="112">
        <v>35</v>
      </c>
      <c r="D164" s="113">
        <v>35</v>
      </c>
      <c r="E164" s="5">
        <f t="shared" si="4"/>
        <v>34.99999999999994</v>
      </c>
      <c r="F164" s="113">
        <v>53.38</v>
      </c>
      <c r="G164" s="4">
        <f t="shared" si="5"/>
        <v>2.9999130863444416</v>
      </c>
      <c r="H164" s="115">
        <v>1</v>
      </c>
      <c r="J164" s="124">
        <v>2.58</v>
      </c>
      <c r="K164" s="124">
        <v>0</v>
      </c>
      <c r="L164" s="124">
        <v>1</v>
      </c>
      <c r="M164" s="124">
        <v>0.5</v>
      </c>
      <c r="N164" s="124">
        <v>0</v>
      </c>
      <c r="O164" s="124">
        <v>1</v>
      </c>
      <c r="P164" s="14"/>
      <c r="X164" s="7"/>
      <c r="Y164" s="11"/>
    </row>
    <row r="165" spans="1:25" ht="15">
      <c r="A165" s="13" t="s">
        <v>37</v>
      </c>
      <c r="B165" s="3">
        <v>161</v>
      </c>
      <c r="C165" s="112">
        <v>35</v>
      </c>
      <c r="D165" s="113">
        <v>35</v>
      </c>
      <c r="E165" s="5">
        <f t="shared" si="4"/>
        <v>34.99999999999994</v>
      </c>
      <c r="F165" s="113">
        <v>53.38</v>
      </c>
      <c r="G165" s="4">
        <f t="shared" si="5"/>
        <v>2.9999130863444416</v>
      </c>
      <c r="H165" s="115">
        <v>1</v>
      </c>
      <c r="J165" s="124">
        <v>2.58</v>
      </c>
      <c r="K165" s="124">
        <v>0</v>
      </c>
      <c r="L165" s="124">
        <v>1</v>
      </c>
      <c r="M165" s="124">
        <v>0.5</v>
      </c>
      <c r="N165" s="124">
        <v>0</v>
      </c>
      <c r="O165" s="124">
        <v>1</v>
      </c>
      <c r="P165" s="14"/>
      <c r="X165" s="7"/>
      <c r="Y165" s="11"/>
    </row>
    <row r="166" spans="1:25" ht="15">
      <c r="A166" s="13" t="s">
        <v>37</v>
      </c>
      <c r="B166" s="3">
        <v>162</v>
      </c>
      <c r="C166" s="112">
        <v>35</v>
      </c>
      <c r="D166" s="113">
        <v>35</v>
      </c>
      <c r="E166" s="5">
        <f t="shared" si="4"/>
        <v>34.99999999999994</v>
      </c>
      <c r="F166" s="113">
        <v>53.38</v>
      </c>
      <c r="G166" s="4">
        <f t="shared" si="5"/>
        <v>2.9999130863444416</v>
      </c>
      <c r="H166" s="115">
        <v>1</v>
      </c>
      <c r="J166" s="124">
        <v>2.58</v>
      </c>
      <c r="K166" s="124">
        <v>0</v>
      </c>
      <c r="L166" s="124">
        <v>1</v>
      </c>
      <c r="M166" s="124">
        <v>0.5</v>
      </c>
      <c r="N166" s="124">
        <v>0</v>
      </c>
      <c r="O166" s="124">
        <v>1</v>
      </c>
      <c r="P166" s="14"/>
      <c r="X166" s="7"/>
      <c r="Y166" s="11"/>
    </row>
    <row r="167" spans="1:25" ht="15">
      <c r="A167" s="13" t="s">
        <v>37</v>
      </c>
      <c r="B167" s="3">
        <v>163</v>
      </c>
      <c r="C167" s="112">
        <v>35</v>
      </c>
      <c r="D167" s="113">
        <v>35</v>
      </c>
      <c r="E167" s="5">
        <f t="shared" si="4"/>
        <v>34.99999999999994</v>
      </c>
      <c r="F167" s="113">
        <v>53.38</v>
      </c>
      <c r="G167" s="4">
        <f t="shared" si="5"/>
        <v>2.9999130863444416</v>
      </c>
      <c r="H167" s="115">
        <v>1</v>
      </c>
      <c r="J167" s="124">
        <v>2.58</v>
      </c>
      <c r="K167" s="124">
        <v>0</v>
      </c>
      <c r="L167" s="124">
        <v>1</v>
      </c>
      <c r="M167" s="124">
        <v>0.5</v>
      </c>
      <c r="N167" s="124">
        <v>0</v>
      </c>
      <c r="O167" s="124">
        <v>1</v>
      </c>
      <c r="P167" s="14"/>
      <c r="X167" s="7"/>
      <c r="Y167" s="11"/>
    </row>
    <row r="168" spans="1:25" ht="15">
      <c r="A168" s="13" t="s">
        <v>37</v>
      </c>
      <c r="B168" s="3">
        <v>164</v>
      </c>
      <c r="C168" s="112">
        <v>35</v>
      </c>
      <c r="D168" s="113">
        <v>35</v>
      </c>
      <c r="E168" s="5">
        <f t="shared" si="4"/>
        <v>34.99999999999994</v>
      </c>
      <c r="F168" s="113">
        <v>53.38</v>
      </c>
      <c r="G168" s="4">
        <f t="shared" si="5"/>
        <v>2.9999130863444416</v>
      </c>
      <c r="H168" s="115">
        <v>1</v>
      </c>
      <c r="J168" s="124">
        <v>2.58</v>
      </c>
      <c r="K168" s="124">
        <v>0</v>
      </c>
      <c r="L168" s="124">
        <v>1</v>
      </c>
      <c r="M168" s="124">
        <v>0.5</v>
      </c>
      <c r="N168" s="124">
        <v>0</v>
      </c>
      <c r="O168" s="124">
        <v>1</v>
      </c>
      <c r="P168" s="14"/>
      <c r="X168" s="7"/>
      <c r="Y168" s="11"/>
    </row>
    <row r="169" spans="1:25" ht="15">
      <c r="A169" s="13" t="s">
        <v>37</v>
      </c>
      <c r="B169" s="3">
        <v>165</v>
      </c>
      <c r="C169" s="112">
        <v>35</v>
      </c>
      <c r="D169" s="113">
        <v>35</v>
      </c>
      <c r="E169" s="5">
        <f t="shared" si="4"/>
        <v>34.99999999999994</v>
      </c>
      <c r="F169" s="113">
        <v>53.38</v>
      </c>
      <c r="G169" s="4">
        <f t="shared" si="5"/>
        <v>2.9999130863444416</v>
      </c>
      <c r="H169" s="115">
        <v>1</v>
      </c>
      <c r="J169" s="124">
        <v>2.58</v>
      </c>
      <c r="K169" s="124">
        <v>0</v>
      </c>
      <c r="L169" s="124">
        <v>1</v>
      </c>
      <c r="M169" s="124">
        <v>0.5</v>
      </c>
      <c r="N169" s="124">
        <v>0</v>
      </c>
      <c r="O169" s="124">
        <v>1</v>
      </c>
      <c r="P169" s="14"/>
      <c r="X169" s="7"/>
      <c r="Y169" s="11"/>
    </row>
    <row r="170" spans="1:25" ht="15">
      <c r="A170" s="13" t="s">
        <v>37</v>
      </c>
      <c r="B170" s="3">
        <v>166</v>
      </c>
      <c r="C170" s="112">
        <v>35</v>
      </c>
      <c r="D170" s="113">
        <v>35</v>
      </c>
      <c r="E170" s="5">
        <f t="shared" si="4"/>
        <v>34.99999999999994</v>
      </c>
      <c r="F170" s="113">
        <v>53.38</v>
      </c>
      <c r="G170" s="4">
        <f t="shared" si="5"/>
        <v>2.9999130863444416</v>
      </c>
      <c r="H170" s="115">
        <v>1</v>
      </c>
      <c r="J170" s="124">
        <v>2.58</v>
      </c>
      <c r="K170" s="124">
        <v>0</v>
      </c>
      <c r="L170" s="124">
        <v>1</v>
      </c>
      <c r="M170" s="124">
        <v>0.5</v>
      </c>
      <c r="N170" s="124">
        <v>0</v>
      </c>
      <c r="O170" s="124">
        <v>1</v>
      </c>
      <c r="P170" s="14"/>
      <c r="X170" s="7"/>
      <c r="Y170" s="11"/>
    </row>
    <row r="171" spans="1:25" ht="15">
      <c r="A171" s="13" t="s">
        <v>37</v>
      </c>
      <c r="B171" s="3">
        <v>167</v>
      </c>
      <c r="C171" s="112">
        <v>35</v>
      </c>
      <c r="D171" s="113">
        <v>35</v>
      </c>
      <c r="E171" s="5">
        <f t="shared" si="4"/>
        <v>34.99999999999994</v>
      </c>
      <c r="F171" s="113">
        <v>53.38</v>
      </c>
      <c r="G171" s="4">
        <f t="shared" si="5"/>
        <v>2.9999130863444416</v>
      </c>
      <c r="H171" s="115">
        <v>1</v>
      </c>
      <c r="J171" s="124">
        <v>2.58</v>
      </c>
      <c r="K171" s="124">
        <v>0</v>
      </c>
      <c r="L171" s="124">
        <v>1</v>
      </c>
      <c r="M171" s="124">
        <v>0.5</v>
      </c>
      <c r="N171" s="124">
        <v>0</v>
      </c>
      <c r="O171" s="124">
        <v>1</v>
      </c>
      <c r="P171" s="14"/>
      <c r="X171" s="7"/>
      <c r="Y171" s="11"/>
    </row>
    <row r="172" spans="1:25" ht="15">
      <c r="A172" s="13" t="s">
        <v>37</v>
      </c>
      <c r="B172" s="3">
        <v>168</v>
      </c>
      <c r="C172" s="112">
        <v>35</v>
      </c>
      <c r="D172" s="113">
        <v>35</v>
      </c>
      <c r="E172" s="5">
        <f t="shared" si="4"/>
        <v>34.99999999999994</v>
      </c>
      <c r="F172" s="113">
        <v>53.38</v>
      </c>
      <c r="G172" s="4">
        <f t="shared" si="5"/>
        <v>2.9999130863444416</v>
      </c>
      <c r="H172" s="115">
        <v>1</v>
      </c>
      <c r="J172" s="124">
        <v>2.58</v>
      </c>
      <c r="K172" s="124">
        <v>0</v>
      </c>
      <c r="L172" s="124">
        <v>1</v>
      </c>
      <c r="M172" s="124">
        <v>0.5</v>
      </c>
      <c r="N172" s="124">
        <v>0</v>
      </c>
      <c r="O172" s="124">
        <v>1</v>
      </c>
      <c r="P172" s="14"/>
      <c r="X172" s="7"/>
      <c r="Y172" s="11"/>
    </row>
    <row r="173" spans="1:25" ht="15">
      <c r="A173" s="13" t="s">
        <v>37</v>
      </c>
      <c r="B173" s="3">
        <v>169</v>
      </c>
      <c r="C173" s="112">
        <v>35</v>
      </c>
      <c r="D173" s="113">
        <v>35</v>
      </c>
      <c r="E173" s="5">
        <f t="shared" si="4"/>
        <v>34.99999999999994</v>
      </c>
      <c r="F173" s="113">
        <v>53.38</v>
      </c>
      <c r="G173" s="4">
        <f t="shared" si="5"/>
        <v>2.9999130863444416</v>
      </c>
      <c r="H173" s="115">
        <v>1</v>
      </c>
      <c r="J173" s="124">
        <v>2.58</v>
      </c>
      <c r="K173" s="124">
        <v>0</v>
      </c>
      <c r="L173" s="124">
        <v>1</v>
      </c>
      <c r="M173" s="124">
        <v>0.5</v>
      </c>
      <c r="N173" s="124">
        <v>0</v>
      </c>
      <c r="O173" s="124">
        <v>1</v>
      </c>
      <c r="P173" s="14"/>
      <c r="X173" s="7"/>
      <c r="Y173" s="11"/>
    </row>
    <row r="174" spans="1:25" ht="15">
      <c r="A174" s="13" t="s">
        <v>37</v>
      </c>
      <c r="B174" s="3">
        <v>170</v>
      </c>
      <c r="C174" s="112">
        <v>35</v>
      </c>
      <c r="D174" s="113">
        <v>35</v>
      </c>
      <c r="E174" s="5">
        <f t="shared" si="4"/>
        <v>34.99999999999994</v>
      </c>
      <c r="F174" s="113">
        <v>53.38</v>
      </c>
      <c r="G174" s="4">
        <f t="shared" si="5"/>
        <v>2.9999130863444416</v>
      </c>
      <c r="H174" s="115">
        <v>1</v>
      </c>
      <c r="J174" s="124">
        <v>2.58</v>
      </c>
      <c r="K174" s="124">
        <v>0</v>
      </c>
      <c r="L174" s="124">
        <v>1</v>
      </c>
      <c r="M174" s="124">
        <v>0.5</v>
      </c>
      <c r="N174" s="124">
        <v>0</v>
      </c>
      <c r="O174" s="124">
        <v>1</v>
      </c>
      <c r="P174" s="14"/>
      <c r="X174" s="7"/>
      <c r="Y174" s="11"/>
    </row>
    <row r="175" spans="1:25" ht="15">
      <c r="A175" s="13" t="s">
        <v>37</v>
      </c>
      <c r="B175" s="3">
        <v>171</v>
      </c>
      <c r="C175" s="112">
        <v>35</v>
      </c>
      <c r="D175" s="113">
        <v>35</v>
      </c>
      <c r="E175" s="5">
        <f t="shared" si="4"/>
        <v>34.99999999999994</v>
      </c>
      <c r="F175" s="113">
        <v>53.38</v>
      </c>
      <c r="G175" s="4">
        <f t="shared" si="5"/>
        <v>2.9999130863444416</v>
      </c>
      <c r="H175" s="115">
        <v>1</v>
      </c>
      <c r="J175" s="124">
        <v>2.58</v>
      </c>
      <c r="K175" s="124">
        <v>0</v>
      </c>
      <c r="L175" s="124">
        <v>1</v>
      </c>
      <c r="M175" s="124">
        <v>0.5</v>
      </c>
      <c r="N175" s="124">
        <v>0</v>
      </c>
      <c r="O175" s="124">
        <v>1</v>
      </c>
      <c r="P175" s="14"/>
      <c r="X175" s="7"/>
      <c r="Y175" s="11"/>
    </row>
    <row r="176" spans="1:25" ht="15">
      <c r="A176" s="13" t="s">
        <v>37</v>
      </c>
      <c r="B176" s="3">
        <v>172</v>
      </c>
      <c r="C176" s="112">
        <v>35</v>
      </c>
      <c r="D176" s="113">
        <v>35</v>
      </c>
      <c r="E176" s="5">
        <f t="shared" si="4"/>
        <v>34.99999999999994</v>
      </c>
      <c r="F176" s="113">
        <v>53.38</v>
      </c>
      <c r="G176" s="4">
        <f t="shared" si="5"/>
        <v>2.9999130863444416</v>
      </c>
      <c r="H176" s="115">
        <v>1</v>
      </c>
      <c r="J176" s="124">
        <v>2.58</v>
      </c>
      <c r="K176" s="124">
        <v>0</v>
      </c>
      <c r="L176" s="124">
        <v>1</v>
      </c>
      <c r="M176" s="124">
        <v>0.5</v>
      </c>
      <c r="N176" s="124">
        <v>0</v>
      </c>
      <c r="O176" s="124">
        <v>1</v>
      </c>
      <c r="P176" s="14"/>
      <c r="X176" s="7"/>
      <c r="Y176" s="11"/>
    </row>
    <row r="177" spans="1:25" ht="15">
      <c r="A177" s="13" t="s">
        <v>37</v>
      </c>
      <c r="B177" s="3">
        <v>173</v>
      </c>
      <c r="C177" s="112">
        <v>35</v>
      </c>
      <c r="D177" s="113">
        <v>35</v>
      </c>
      <c r="E177" s="5">
        <f t="shared" si="4"/>
        <v>34.99999999999994</v>
      </c>
      <c r="F177" s="113">
        <v>53.38</v>
      </c>
      <c r="G177" s="4">
        <f t="shared" si="5"/>
        <v>2.9999130863444416</v>
      </c>
      <c r="H177" s="115">
        <v>1</v>
      </c>
      <c r="J177" s="124">
        <v>2.58</v>
      </c>
      <c r="K177" s="124">
        <v>0</v>
      </c>
      <c r="L177" s="124">
        <v>1</v>
      </c>
      <c r="M177" s="124">
        <v>0.5</v>
      </c>
      <c r="N177" s="124">
        <v>0</v>
      </c>
      <c r="O177" s="124">
        <v>1</v>
      </c>
      <c r="P177" s="14"/>
      <c r="X177" s="7"/>
      <c r="Y177" s="11"/>
    </row>
    <row r="178" spans="1:25" ht="15">
      <c r="A178" s="13" t="s">
        <v>37</v>
      </c>
      <c r="B178" s="3">
        <v>174</v>
      </c>
      <c r="C178" s="112">
        <v>35</v>
      </c>
      <c r="D178" s="113">
        <v>35</v>
      </c>
      <c r="E178" s="5">
        <f t="shared" si="4"/>
        <v>34.99999999999994</v>
      </c>
      <c r="F178" s="113">
        <v>53.38</v>
      </c>
      <c r="G178" s="4">
        <f t="shared" si="5"/>
        <v>2.9999130863444416</v>
      </c>
      <c r="H178" s="115">
        <v>1</v>
      </c>
      <c r="J178" s="124">
        <v>2.58</v>
      </c>
      <c r="K178" s="124">
        <v>0</v>
      </c>
      <c r="L178" s="124">
        <v>1</v>
      </c>
      <c r="M178" s="124">
        <v>0.5</v>
      </c>
      <c r="N178" s="124">
        <v>0</v>
      </c>
      <c r="O178" s="124">
        <v>1</v>
      </c>
      <c r="P178" s="14"/>
      <c r="X178" s="7"/>
      <c r="Y178" s="11"/>
    </row>
    <row r="179" spans="1:25" ht="15">
      <c r="A179" s="13" t="s">
        <v>37</v>
      </c>
      <c r="B179" s="3">
        <v>175</v>
      </c>
      <c r="C179" s="112">
        <v>35</v>
      </c>
      <c r="D179" s="113">
        <v>35</v>
      </c>
      <c r="E179" s="5">
        <f t="shared" si="4"/>
        <v>34.99999999999994</v>
      </c>
      <c r="F179" s="113">
        <v>53.38</v>
      </c>
      <c r="G179" s="4">
        <f t="shared" si="5"/>
        <v>2.9999130863444416</v>
      </c>
      <c r="H179" s="115">
        <v>1</v>
      </c>
      <c r="J179" s="124">
        <v>2.58</v>
      </c>
      <c r="K179" s="124">
        <v>0</v>
      </c>
      <c r="L179" s="124">
        <v>1</v>
      </c>
      <c r="M179" s="124">
        <v>0.5</v>
      </c>
      <c r="N179" s="124">
        <v>0</v>
      </c>
      <c r="O179" s="124">
        <v>1</v>
      </c>
      <c r="P179" s="14"/>
      <c r="X179" s="7"/>
      <c r="Y179" s="11"/>
    </row>
    <row r="180" spans="1:25" ht="15">
      <c r="A180" s="13" t="s">
        <v>37</v>
      </c>
      <c r="B180" s="3">
        <v>176</v>
      </c>
      <c r="C180" s="112">
        <v>35</v>
      </c>
      <c r="D180" s="113">
        <v>35</v>
      </c>
      <c r="E180" s="5">
        <f t="shared" si="4"/>
        <v>34.99999999999994</v>
      </c>
      <c r="F180" s="113">
        <v>53.38</v>
      </c>
      <c r="G180" s="4">
        <f t="shared" si="5"/>
        <v>2.9999130863444416</v>
      </c>
      <c r="H180" s="115">
        <v>1</v>
      </c>
      <c r="J180" s="124">
        <v>2.58</v>
      </c>
      <c r="K180" s="124">
        <v>0</v>
      </c>
      <c r="L180" s="124">
        <v>1</v>
      </c>
      <c r="M180" s="124">
        <v>0.5</v>
      </c>
      <c r="N180" s="124">
        <v>0</v>
      </c>
      <c r="O180" s="124">
        <v>1</v>
      </c>
      <c r="P180" s="14"/>
      <c r="X180" s="7"/>
      <c r="Y180" s="11"/>
    </row>
    <row r="181" spans="1:25" ht="15">
      <c r="A181" s="13" t="s">
        <v>37</v>
      </c>
      <c r="B181" s="3">
        <v>177</v>
      </c>
      <c r="C181" s="112">
        <v>35</v>
      </c>
      <c r="D181" s="113">
        <v>35</v>
      </c>
      <c r="E181" s="5">
        <f t="shared" si="4"/>
        <v>34.99999999999994</v>
      </c>
      <c r="F181" s="113">
        <v>53.38</v>
      </c>
      <c r="G181" s="4">
        <f t="shared" si="5"/>
        <v>2.9999130863444416</v>
      </c>
      <c r="H181" s="115">
        <v>1</v>
      </c>
      <c r="J181" s="124">
        <v>2.58</v>
      </c>
      <c r="K181" s="124">
        <v>0</v>
      </c>
      <c r="L181" s="124">
        <v>1</v>
      </c>
      <c r="M181" s="124">
        <v>0.5</v>
      </c>
      <c r="N181" s="124">
        <v>0</v>
      </c>
      <c r="O181" s="124">
        <v>1</v>
      </c>
      <c r="P181" s="14"/>
      <c r="X181" s="7"/>
      <c r="Y181" s="11"/>
    </row>
    <row r="182" spans="1:25" ht="15">
      <c r="A182" s="13" t="s">
        <v>37</v>
      </c>
      <c r="B182" s="3">
        <v>178</v>
      </c>
      <c r="C182" s="112">
        <v>35</v>
      </c>
      <c r="D182" s="113">
        <v>35</v>
      </c>
      <c r="E182" s="5">
        <f t="shared" si="4"/>
        <v>34.99999999999994</v>
      </c>
      <c r="F182" s="113">
        <v>53.38</v>
      </c>
      <c r="G182" s="4">
        <f t="shared" si="5"/>
        <v>2.9999130863444416</v>
      </c>
      <c r="H182" s="115">
        <v>1</v>
      </c>
      <c r="J182" s="124">
        <v>2.58</v>
      </c>
      <c r="K182" s="124">
        <v>0</v>
      </c>
      <c r="L182" s="124">
        <v>1</v>
      </c>
      <c r="M182" s="124">
        <v>0.5</v>
      </c>
      <c r="N182" s="124">
        <v>0</v>
      </c>
      <c r="O182" s="124">
        <v>1</v>
      </c>
      <c r="P182" s="14"/>
      <c r="X182" s="7"/>
      <c r="Y182" s="11"/>
    </row>
    <row r="183" spans="1:25" ht="15">
      <c r="A183" s="13" t="s">
        <v>37</v>
      </c>
      <c r="B183" s="3">
        <v>179</v>
      </c>
      <c r="C183" s="112">
        <v>35</v>
      </c>
      <c r="D183" s="113">
        <v>35</v>
      </c>
      <c r="E183" s="5">
        <f t="shared" si="4"/>
        <v>34.99999999999994</v>
      </c>
      <c r="F183" s="113">
        <v>53.38</v>
      </c>
      <c r="G183" s="4">
        <f t="shared" si="5"/>
        <v>2.9999130863444416</v>
      </c>
      <c r="H183" s="115">
        <v>1</v>
      </c>
      <c r="J183" s="124">
        <v>2.58</v>
      </c>
      <c r="K183" s="124">
        <v>0</v>
      </c>
      <c r="L183" s="124">
        <v>1</v>
      </c>
      <c r="M183" s="124">
        <v>0.5</v>
      </c>
      <c r="N183" s="124">
        <v>0</v>
      </c>
      <c r="O183" s="124">
        <v>1</v>
      </c>
      <c r="P183" s="14"/>
      <c r="X183" s="7"/>
      <c r="Y183" s="11"/>
    </row>
    <row r="184" spans="1:25" ht="15">
      <c r="A184" s="13" t="s">
        <v>37</v>
      </c>
      <c r="B184" s="3">
        <v>180</v>
      </c>
      <c r="C184" s="112">
        <v>35</v>
      </c>
      <c r="D184" s="113">
        <v>35</v>
      </c>
      <c r="E184" s="5">
        <f t="shared" si="4"/>
        <v>34.99999999999994</v>
      </c>
      <c r="F184" s="113">
        <v>53.38</v>
      </c>
      <c r="G184" s="4">
        <f t="shared" si="5"/>
        <v>2.9999130863444416</v>
      </c>
      <c r="H184" s="115">
        <v>1</v>
      </c>
      <c r="J184" s="124">
        <v>2.58</v>
      </c>
      <c r="K184" s="124">
        <v>0</v>
      </c>
      <c r="L184" s="124">
        <v>1</v>
      </c>
      <c r="M184" s="124">
        <v>0.5</v>
      </c>
      <c r="N184" s="124">
        <v>0</v>
      </c>
      <c r="O184" s="124">
        <v>1</v>
      </c>
      <c r="P184" s="14"/>
      <c r="X184" s="7"/>
      <c r="Y184" s="11"/>
    </row>
    <row r="185" spans="1:25" ht="15">
      <c r="A185" s="13" t="s">
        <v>37</v>
      </c>
      <c r="B185" s="3">
        <v>181</v>
      </c>
      <c r="C185" s="112">
        <v>35</v>
      </c>
      <c r="D185" s="113">
        <v>35</v>
      </c>
      <c r="E185" s="5">
        <f t="shared" si="4"/>
        <v>34.99999999999994</v>
      </c>
      <c r="F185" s="113">
        <v>53.38</v>
      </c>
      <c r="G185" s="4">
        <f t="shared" si="5"/>
        <v>2.9999130863444416</v>
      </c>
      <c r="H185" s="115">
        <v>1</v>
      </c>
      <c r="J185" s="124">
        <v>2.58</v>
      </c>
      <c r="K185" s="124">
        <v>0</v>
      </c>
      <c r="L185" s="124">
        <v>1</v>
      </c>
      <c r="M185" s="124">
        <v>0.5</v>
      </c>
      <c r="N185" s="124">
        <v>0</v>
      </c>
      <c r="O185" s="124">
        <v>1</v>
      </c>
      <c r="P185" s="14"/>
      <c r="X185" s="7"/>
      <c r="Y185" s="11"/>
    </row>
    <row r="186" spans="1:25" ht="15">
      <c r="A186" s="13" t="s">
        <v>37</v>
      </c>
      <c r="B186" s="3">
        <v>182</v>
      </c>
      <c r="C186" s="112">
        <v>35</v>
      </c>
      <c r="D186" s="113">
        <v>35</v>
      </c>
      <c r="E186" s="5">
        <f t="shared" si="4"/>
        <v>34.99999999999994</v>
      </c>
      <c r="F186" s="113">
        <v>53.38</v>
      </c>
      <c r="G186" s="4">
        <f t="shared" si="5"/>
        <v>2.9999130863444416</v>
      </c>
      <c r="H186" s="115">
        <v>1</v>
      </c>
      <c r="J186" s="124">
        <v>2.58</v>
      </c>
      <c r="K186" s="124">
        <v>0</v>
      </c>
      <c r="L186" s="124">
        <v>1</v>
      </c>
      <c r="M186" s="124">
        <v>0.5</v>
      </c>
      <c r="N186" s="124">
        <v>0</v>
      </c>
      <c r="O186" s="124">
        <v>1</v>
      </c>
      <c r="P186" s="14"/>
      <c r="X186" s="7"/>
      <c r="Y186" s="11"/>
    </row>
    <row r="187" spans="1:25" ht="15">
      <c r="A187" s="13" t="s">
        <v>37</v>
      </c>
      <c r="B187" s="3">
        <v>183</v>
      </c>
      <c r="C187" s="112">
        <v>35</v>
      </c>
      <c r="D187" s="113">
        <v>35</v>
      </c>
      <c r="E187" s="5">
        <f t="shared" si="4"/>
        <v>34.99999999999994</v>
      </c>
      <c r="F187" s="113">
        <v>53.38</v>
      </c>
      <c r="G187" s="4">
        <f t="shared" si="5"/>
        <v>2.9999130863444416</v>
      </c>
      <c r="H187" s="115">
        <v>1</v>
      </c>
      <c r="J187" s="124">
        <v>2.58</v>
      </c>
      <c r="K187" s="124">
        <v>0</v>
      </c>
      <c r="L187" s="124">
        <v>1</v>
      </c>
      <c r="M187" s="124">
        <v>0.5</v>
      </c>
      <c r="N187" s="124">
        <v>0</v>
      </c>
      <c r="O187" s="124">
        <v>1</v>
      </c>
      <c r="P187" s="14"/>
      <c r="X187" s="7"/>
      <c r="Y187" s="11"/>
    </row>
    <row r="188" spans="1:25" ht="15">
      <c r="A188" s="13" t="s">
        <v>37</v>
      </c>
      <c r="B188" s="3">
        <v>184</v>
      </c>
      <c r="C188" s="112">
        <v>35</v>
      </c>
      <c r="D188" s="113">
        <v>35</v>
      </c>
      <c r="E188" s="5">
        <f t="shared" si="4"/>
        <v>34.99999999999994</v>
      </c>
      <c r="F188" s="113">
        <v>53.38</v>
      </c>
      <c r="G188" s="4">
        <f t="shared" si="5"/>
        <v>2.9999130863444416</v>
      </c>
      <c r="H188" s="115">
        <v>1</v>
      </c>
      <c r="J188" s="124">
        <v>2.58</v>
      </c>
      <c r="K188" s="124">
        <v>0</v>
      </c>
      <c r="L188" s="124">
        <v>1</v>
      </c>
      <c r="M188" s="124">
        <v>0.5</v>
      </c>
      <c r="N188" s="124">
        <v>0</v>
      </c>
      <c r="O188" s="124">
        <v>1</v>
      </c>
      <c r="P188" s="14"/>
      <c r="X188" s="7"/>
      <c r="Y188" s="11"/>
    </row>
    <row r="189" spans="1:25" ht="15">
      <c r="A189" s="13" t="s">
        <v>37</v>
      </c>
      <c r="B189" s="3">
        <v>185</v>
      </c>
      <c r="C189" s="112">
        <v>35</v>
      </c>
      <c r="D189" s="113">
        <v>35</v>
      </c>
      <c r="E189" s="5">
        <f t="shared" si="4"/>
        <v>34.99999999999994</v>
      </c>
      <c r="F189" s="113">
        <v>53.38</v>
      </c>
      <c r="G189" s="4">
        <f t="shared" si="5"/>
        <v>2.9999130863444416</v>
      </c>
      <c r="H189" s="115">
        <v>1</v>
      </c>
      <c r="J189" s="124">
        <v>2.58</v>
      </c>
      <c r="K189" s="124">
        <v>0</v>
      </c>
      <c r="L189" s="124">
        <v>1</v>
      </c>
      <c r="M189" s="124">
        <v>0.5</v>
      </c>
      <c r="N189" s="124">
        <v>0</v>
      </c>
      <c r="O189" s="124">
        <v>1</v>
      </c>
      <c r="P189" s="14"/>
      <c r="X189" s="7"/>
      <c r="Y189" s="11"/>
    </row>
    <row r="190" spans="1:25" ht="15">
      <c r="A190" s="13" t="s">
        <v>37</v>
      </c>
      <c r="B190" s="3">
        <v>186</v>
      </c>
      <c r="C190" s="112">
        <v>35</v>
      </c>
      <c r="D190" s="113">
        <v>35</v>
      </c>
      <c r="E190" s="5">
        <f t="shared" si="4"/>
        <v>34.99999999999994</v>
      </c>
      <c r="F190" s="113">
        <v>53.38</v>
      </c>
      <c r="G190" s="4">
        <f t="shared" si="5"/>
        <v>2.9999130863444416</v>
      </c>
      <c r="H190" s="115">
        <v>1</v>
      </c>
      <c r="J190" s="124">
        <v>2.58</v>
      </c>
      <c r="K190" s="124">
        <v>0</v>
      </c>
      <c r="L190" s="124">
        <v>1</v>
      </c>
      <c r="M190" s="124">
        <v>0.5</v>
      </c>
      <c r="N190" s="124">
        <v>0</v>
      </c>
      <c r="O190" s="124">
        <v>1</v>
      </c>
      <c r="P190" s="14"/>
      <c r="X190" s="7"/>
      <c r="Y190" s="11"/>
    </row>
    <row r="191" spans="1:25" ht="15">
      <c r="A191" s="13" t="s">
        <v>37</v>
      </c>
      <c r="B191" s="3">
        <v>187</v>
      </c>
      <c r="C191" s="112">
        <v>35</v>
      </c>
      <c r="D191" s="113">
        <v>35</v>
      </c>
      <c r="E191" s="5">
        <f t="shared" si="4"/>
        <v>34.99999999999994</v>
      </c>
      <c r="F191" s="113">
        <v>53.38</v>
      </c>
      <c r="G191" s="4">
        <f t="shared" si="5"/>
        <v>2.9999130863444416</v>
      </c>
      <c r="H191" s="115">
        <v>1</v>
      </c>
      <c r="J191" s="124">
        <v>2.58</v>
      </c>
      <c r="K191" s="124">
        <v>0</v>
      </c>
      <c r="L191" s="124">
        <v>1</v>
      </c>
      <c r="M191" s="124">
        <v>0.5</v>
      </c>
      <c r="N191" s="124">
        <v>0</v>
      </c>
      <c r="O191" s="124">
        <v>1</v>
      </c>
      <c r="P191" s="14"/>
      <c r="X191" s="7"/>
      <c r="Y191" s="11"/>
    </row>
    <row r="192" spans="1:25" ht="15">
      <c r="A192" s="13" t="s">
        <v>37</v>
      </c>
      <c r="B192" s="3">
        <v>188</v>
      </c>
      <c r="C192" s="112">
        <v>35</v>
      </c>
      <c r="D192" s="113">
        <v>35</v>
      </c>
      <c r="E192" s="5">
        <f t="shared" si="4"/>
        <v>34.99999999999994</v>
      </c>
      <c r="F192" s="113">
        <v>53.38</v>
      </c>
      <c r="G192" s="4">
        <f t="shared" si="5"/>
        <v>2.9999130863444416</v>
      </c>
      <c r="H192" s="115">
        <v>1</v>
      </c>
      <c r="J192" s="124">
        <v>2.58</v>
      </c>
      <c r="K192" s="124">
        <v>0</v>
      </c>
      <c r="L192" s="124">
        <v>1</v>
      </c>
      <c r="M192" s="124">
        <v>0.5</v>
      </c>
      <c r="N192" s="124">
        <v>0</v>
      </c>
      <c r="O192" s="124">
        <v>1</v>
      </c>
      <c r="P192" s="14"/>
      <c r="X192" s="7"/>
      <c r="Y192" s="11"/>
    </row>
    <row r="193" spans="1:25" ht="15">
      <c r="A193" s="13" t="s">
        <v>37</v>
      </c>
      <c r="B193" s="3">
        <v>189</v>
      </c>
      <c r="C193" s="112">
        <v>35</v>
      </c>
      <c r="D193" s="113">
        <v>35</v>
      </c>
      <c r="E193" s="5">
        <f t="shared" si="4"/>
        <v>34.99999999999994</v>
      </c>
      <c r="F193" s="113">
        <v>53.38</v>
      </c>
      <c r="G193" s="4">
        <f t="shared" si="5"/>
        <v>2.9999130863444416</v>
      </c>
      <c r="H193" s="115">
        <v>1</v>
      </c>
      <c r="J193" s="124">
        <v>2.58</v>
      </c>
      <c r="K193" s="124">
        <v>0</v>
      </c>
      <c r="L193" s="124">
        <v>1</v>
      </c>
      <c r="M193" s="124">
        <v>0.5</v>
      </c>
      <c r="N193" s="124">
        <v>0</v>
      </c>
      <c r="O193" s="124">
        <v>1</v>
      </c>
      <c r="P193" s="14"/>
      <c r="X193" s="7"/>
      <c r="Y193" s="11"/>
    </row>
    <row r="194" spans="1:25" ht="15">
      <c r="A194" s="13" t="s">
        <v>37</v>
      </c>
      <c r="B194" s="3">
        <v>190</v>
      </c>
      <c r="C194" s="112">
        <v>35</v>
      </c>
      <c r="D194" s="113">
        <v>35</v>
      </c>
      <c r="E194" s="5">
        <f t="shared" si="4"/>
        <v>34.99999999999994</v>
      </c>
      <c r="F194" s="113">
        <v>53.38</v>
      </c>
      <c r="G194" s="4">
        <f t="shared" si="5"/>
        <v>2.9999130863444416</v>
      </c>
      <c r="H194" s="115">
        <v>1</v>
      </c>
      <c r="J194" s="124">
        <v>2.58</v>
      </c>
      <c r="K194" s="124">
        <v>0</v>
      </c>
      <c r="L194" s="124">
        <v>1</v>
      </c>
      <c r="M194" s="124">
        <v>0.5</v>
      </c>
      <c r="N194" s="124">
        <v>0</v>
      </c>
      <c r="O194" s="124">
        <v>1</v>
      </c>
      <c r="P194" s="14"/>
      <c r="X194" s="7"/>
      <c r="Y194" s="11"/>
    </row>
    <row r="195" spans="1:25" ht="15">
      <c r="A195" s="13" t="s">
        <v>37</v>
      </c>
      <c r="B195" s="3">
        <v>191</v>
      </c>
      <c r="C195" s="112">
        <v>35</v>
      </c>
      <c r="D195" s="113">
        <v>35</v>
      </c>
      <c r="E195" s="5">
        <f t="shared" si="4"/>
        <v>34.99999999999994</v>
      </c>
      <c r="F195" s="113">
        <v>53.38</v>
      </c>
      <c r="G195" s="4">
        <f t="shared" si="5"/>
        <v>2.9999130863444416</v>
      </c>
      <c r="H195" s="115">
        <v>1</v>
      </c>
      <c r="J195" s="124">
        <v>2.58</v>
      </c>
      <c r="K195" s="124">
        <v>0</v>
      </c>
      <c r="L195" s="124">
        <v>1</v>
      </c>
      <c r="M195" s="124">
        <v>0.5</v>
      </c>
      <c r="N195" s="124">
        <v>0</v>
      </c>
      <c r="O195" s="124">
        <v>1</v>
      </c>
      <c r="P195" s="14"/>
      <c r="X195" s="7"/>
      <c r="Y195" s="11"/>
    </row>
    <row r="196" spans="1:25" ht="15">
      <c r="A196" s="13" t="s">
        <v>37</v>
      </c>
      <c r="B196" s="3">
        <v>192</v>
      </c>
      <c r="C196" s="112">
        <v>35</v>
      </c>
      <c r="D196" s="113">
        <v>35</v>
      </c>
      <c r="E196" s="5">
        <f t="shared" si="4"/>
        <v>34.99999999999994</v>
      </c>
      <c r="F196" s="113">
        <v>53.38</v>
      </c>
      <c r="G196" s="4">
        <f t="shared" si="5"/>
        <v>2.9999130863444416</v>
      </c>
      <c r="H196" s="115">
        <v>1</v>
      </c>
      <c r="J196" s="124">
        <v>2.58</v>
      </c>
      <c r="K196" s="124">
        <v>0</v>
      </c>
      <c r="L196" s="124">
        <v>1</v>
      </c>
      <c r="M196" s="124">
        <v>0.5</v>
      </c>
      <c r="N196" s="124">
        <v>0</v>
      </c>
      <c r="O196" s="124">
        <v>1</v>
      </c>
      <c r="P196" s="14"/>
      <c r="X196" s="7"/>
      <c r="Y196" s="11"/>
    </row>
    <row r="197" spans="1:25" ht="15">
      <c r="A197" s="13" t="s">
        <v>37</v>
      </c>
      <c r="B197" s="3">
        <v>193</v>
      </c>
      <c r="C197" s="112">
        <v>35</v>
      </c>
      <c r="D197" s="113">
        <v>35</v>
      </c>
      <c r="E197" s="5">
        <f aca="true" t="shared" si="6" ref="E197:E260">((D197+273.15)^4+40000000*(ABS(D197-C197))^0.25*(D197-C197))^0.25-273.15</f>
        <v>34.99999999999994</v>
      </c>
      <c r="F197" s="113">
        <v>53.38</v>
      </c>
      <c r="G197" s="4">
        <f aca="true" t="shared" si="7" ref="G197:G260">0.6105*EXP(17.27*C197/(C197+237.3))*F197/100</f>
        <v>2.9999130863444416</v>
      </c>
      <c r="H197" s="115">
        <v>1</v>
      </c>
      <c r="J197" s="124">
        <v>2.58</v>
      </c>
      <c r="K197" s="124">
        <v>0</v>
      </c>
      <c r="L197" s="124">
        <v>1</v>
      </c>
      <c r="M197" s="124">
        <v>0.5</v>
      </c>
      <c r="N197" s="124">
        <v>0</v>
      </c>
      <c r="O197" s="124">
        <v>1</v>
      </c>
      <c r="P197" s="14"/>
      <c r="X197" s="7"/>
      <c r="Y197" s="11"/>
    </row>
    <row r="198" spans="1:25" ht="15">
      <c r="A198" s="13" t="s">
        <v>37</v>
      </c>
      <c r="B198" s="3">
        <v>194</v>
      </c>
      <c r="C198" s="112">
        <v>35</v>
      </c>
      <c r="D198" s="113">
        <v>35</v>
      </c>
      <c r="E198" s="5">
        <f t="shared" si="6"/>
        <v>34.99999999999994</v>
      </c>
      <c r="F198" s="113">
        <v>53.38</v>
      </c>
      <c r="G198" s="4">
        <f t="shared" si="7"/>
        <v>2.9999130863444416</v>
      </c>
      <c r="H198" s="115">
        <v>1</v>
      </c>
      <c r="J198" s="124">
        <v>2.58</v>
      </c>
      <c r="K198" s="124">
        <v>0</v>
      </c>
      <c r="L198" s="124">
        <v>1</v>
      </c>
      <c r="M198" s="124">
        <v>0.5</v>
      </c>
      <c r="N198" s="124">
        <v>0</v>
      </c>
      <c r="O198" s="124">
        <v>1</v>
      </c>
      <c r="P198" s="14"/>
      <c r="X198" s="7"/>
      <c r="Y198" s="11"/>
    </row>
    <row r="199" spans="1:25" ht="15">
      <c r="A199" s="13" t="s">
        <v>37</v>
      </c>
      <c r="B199" s="3">
        <v>195</v>
      </c>
      <c r="C199" s="112">
        <v>35</v>
      </c>
      <c r="D199" s="113">
        <v>35</v>
      </c>
      <c r="E199" s="5">
        <f t="shared" si="6"/>
        <v>34.99999999999994</v>
      </c>
      <c r="F199" s="113">
        <v>53.38</v>
      </c>
      <c r="G199" s="4">
        <f t="shared" si="7"/>
        <v>2.9999130863444416</v>
      </c>
      <c r="H199" s="115">
        <v>1</v>
      </c>
      <c r="J199" s="124">
        <v>2.58</v>
      </c>
      <c r="K199" s="124">
        <v>0</v>
      </c>
      <c r="L199" s="124">
        <v>1</v>
      </c>
      <c r="M199" s="124">
        <v>0.5</v>
      </c>
      <c r="N199" s="124">
        <v>0</v>
      </c>
      <c r="O199" s="124">
        <v>1</v>
      </c>
      <c r="P199" s="14"/>
      <c r="X199" s="7"/>
      <c r="Y199" s="11"/>
    </row>
    <row r="200" spans="1:25" ht="15">
      <c r="A200" s="13" t="s">
        <v>37</v>
      </c>
      <c r="B200" s="3">
        <v>196</v>
      </c>
      <c r="C200" s="112">
        <v>35</v>
      </c>
      <c r="D200" s="113">
        <v>35</v>
      </c>
      <c r="E200" s="5">
        <f t="shared" si="6"/>
        <v>34.99999999999994</v>
      </c>
      <c r="F200" s="113">
        <v>53.38</v>
      </c>
      <c r="G200" s="4">
        <f t="shared" si="7"/>
        <v>2.9999130863444416</v>
      </c>
      <c r="H200" s="115">
        <v>1</v>
      </c>
      <c r="J200" s="124">
        <v>2.58</v>
      </c>
      <c r="K200" s="124">
        <v>0</v>
      </c>
      <c r="L200" s="124">
        <v>1</v>
      </c>
      <c r="M200" s="124">
        <v>0.5</v>
      </c>
      <c r="N200" s="124">
        <v>0</v>
      </c>
      <c r="O200" s="124">
        <v>1</v>
      </c>
      <c r="P200" s="14"/>
      <c r="X200" s="7"/>
      <c r="Y200" s="11"/>
    </row>
    <row r="201" spans="1:25" ht="15">
      <c r="A201" s="13" t="s">
        <v>37</v>
      </c>
      <c r="B201" s="3">
        <v>197</v>
      </c>
      <c r="C201" s="112">
        <v>35</v>
      </c>
      <c r="D201" s="113">
        <v>35</v>
      </c>
      <c r="E201" s="5">
        <f t="shared" si="6"/>
        <v>34.99999999999994</v>
      </c>
      <c r="F201" s="113">
        <v>53.38</v>
      </c>
      <c r="G201" s="4">
        <f t="shared" si="7"/>
        <v>2.9999130863444416</v>
      </c>
      <c r="H201" s="115">
        <v>1</v>
      </c>
      <c r="J201" s="124">
        <v>2.58</v>
      </c>
      <c r="K201" s="124">
        <v>0</v>
      </c>
      <c r="L201" s="124">
        <v>1</v>
      </c>
      <c r="M201" s="124">
        <v>0.5</v>
      </c>
      <c r="N201" s="124">
        <v>0</v>
      </c>
      <c r="O201" s="124">
        <v>1</v>
      </c>
      <c r="P201" s="14"/>
      <c r="X201" s="7"/>
      <c r="Y201" s="11"/>
    </row>
    <row r="202" spans="1:25" ht="15">
      <c r="A202" s="13" t="s">
        <v>37</v>
      </c>
      <c r="B202" s="3">
        <v>198</v>
      </c>
      <c r="C202" s="112">
        <v>35</v>
      </c>
      <c r="D202" s="113">
        <v>35</v>
      </c>
      <c r="E202" s="5">
        <f t="shared" si="6"/>
        <v>34.99999999999994</v>
      </c>
      <c r="F202" s="113">
        <v>53.38</v>
      </c>
      <c r="G202" s="4">
        <f t="shared" si="7"/>
        <v>2.9999130863444416</v>
      </c>
      <c r="H202" s="115">
        <v>1</v>
      </c>
      <c r="J202" s="124">
        <v>2.58</v>
      </c>
      <c r="K202" s="124">
        <v>0</v>
      </c>
      <c r="L202" s="124">
        <v>1</v>
      </c>
      <c r="M202" s="124">
        <v>0.5</v>
      </c>
      <c r="N202" s="124">
        <v>0</v>
      </c>
      <c r="O202" s="124">
        <v>1</v>
      </c>
      <c r="P202" s="14"/>
      <c r="X202" s="7"/>
      <c r="Y202" s="11"/>
    </row>
    <row r="203" spans="1:25" ht="15">
      <c r="A203" s="13" t="s">
        <v>37</v>
      </c>
      <c r="B203" s="3">
        <v>199</v>
      </c>
      <c r="C203" s="112">
        <v>35</v>
      </c>
      <c r="D203" s="113">
        <v>35</v>
      </c>
      <c r="E203" s="5">
        <f t="shared" si="6"/>
        <v>34.99999999999994</v>
      </c>
      <c r="F203" s="113">
        <v>53.38</v>
      </c>
      <c r="G203" s="4">
        <f t="shared" si="7"/>
        <v>2.9999130863444416</v>
      </c>
      <c r="H203" s="115">
        <v>1</v>
      </c>
      <c r="J203" s="124">
        <v>2.58</v>
      </c>
      <c r="K203" s="124">
        <v>0</v>
      </c>
      <c r="L203" s="124">
        <v>1</v>
      </c>
      <c r="M203" s="124">
        <v>0.5</v>
      </c>
      <c r="N203" s="124">
        <v>0</v>
      </c>
      <c r="O203" s="124">
        <v>1</v>
      </c>
      <c r="P203" s="14"/>
      <c r="X203" s="7"/>
      <c r="Y203" s="11"/>
    </row>
    <row r="204" spans="1:25" ht="15">
      <c r="A204" s="13" t="s">
        <v>37</v>
      </c>
      <c r="B204" s="3">
        <v>200</v>
      </c>
      <c r="C204" s="112">
        <v>35</v>
      </c>
      <c r="D204" s="113">
        <v>35</v>
      </c>
      <c r="E204" s="5">
        <f t="shared" si="6"/>
        <v>34.99999999999994</v>
      </c>
      <c r="F204" s="113">
        <v>53.38</v>
      </c>
      <c r="G204" s="4">
        <f t="shared" si="7"/>
        <v>2.9999130863444416</v>
      </c>
      <c r="H204" s="115">
        <v>1</v>
      </c>
      <c r="J204" s="124">
        <v>2.58</v>
      </c>
      <c r="K204" s="124">
        <v>0</v>
      </c>
      <c r="L204" s="124">
        <v>1</v>
      </c>
      <c r="M204" s="124">
        <v>0.5</v>
      </c>
      <c r="N204" s="124">
        <v>0</v>
      </c>
      <c r="O204" s="124">
        <v>1</v>
      </c>
      <c r="P204" s="14"/>
      <c r="X204" s="7"/>
      <c r="Y204" s="11"/>
    </row>
    <row r="205" spans="1:25" ht="15">
      <c r="A205" s="13" t="s">
        <v>37</v>
      </c>
      <c r="B205" s="3">
        <v>201</v>
      </c>
      <c r="C205" s="112">
        <v>35</v>
      </c>
      <c r="D205" s="113">
        <v>35</v>
      </c>
      <c r="E205" s="5">
        <f t="shared" si="6"/>
        <v>34.99999999999994</v>
      </c>
      <c r="F205" s="113">
        <v>53.38</v>
      </c>
      <c r="G205" s="4">
        <f t="shared" si="7"/>
        <v>2.9999130863444416</v>
      </c>
      <c r="H205" s="115">
        <v>1</v>
      </c>
      <c r="J205" s="124">
        <v>2.58</v>
      </c>
      <c r="K205" s="124">
        <v>0</v>
      </c>
      <c r="L205" s="124">
        <v>1</v>
      </c>
      <c r="M205" s="124">
        <v>0.5</v>
      </c>
      <c r="N205" s="124">
        <v>0</v>
      </c>
      <c r="O205" s="124">
        <v>1</v>
      </c>
      <c r="P205" s="14"/>
      <c r="X205" s="7"/>
      <c r="Y205" s="11"/>
    </row>
    <row r="206" spans="1:25" ht="15">
      <c r="A206" s="13" t="s">
        <v>37</v>
      </c>
      <c r="B206" s="3">
        <v>202</v>
      </c>
      <c r="C206" s="112">
        <v>35</v>
      </c>
      <c r="D206" s="113">
        <v>35</v>
      </c>
      <c r="E206" s="5">
        <f t="shared" si="6"/>
        <v>34.99999999999994</v>
      </c>
      <c r="F206" s="113">
        <v>53.38</v>
      </c>
      <c r="G206" s="4">
        <f t="shared" si="7"/>
        <v>2.9999130863444416</v>
      </c>
      <c r="H206" s="115">
        <v>1</v>
      </c>
      <c r="J206" s="124">
        <v>2.58</v>
      </c>
      <c r="K206" s="124">
        <v>0</v>
      </c>
      <c r="L206" s="124">
        <v>1</v>
      </c>
      <c r="M206" s="124">
        <v>0.5</v>
      </c>
      <c r="N206" s="124">
        <v>0</v>
      </c>
      <c r="O206" s="124">
        <v>1</v>
      </c>
      <c r="P206" s="14"/>
      <c r="X206" s="7"/>
      <c r="Y206" s="11"/>
    </row>
    <row r="207" spans="1:25" ht="15">
      <c r="A207" s="13" t="s">
        <v>37</v>
      </c>
      <c r="B207" s="3">
        <v>203</v>
      </c>
      <c r="C207" s="112">
        <v>35</v>
      </c>
      <c r="D207" s="113">
        <v>35</v>
      </c>
      <c r="E207" s="5">
        <f t="shared" si="6"/>
        <v>34.99999999999994</v>
      </c>
      <c r="F207" s="113">
        <v>53.38</v>
      </c>
      <c r="G207" s="4">
        <f t="shared" si="7"/>
        <v>2.9999130863444416</v>
      </c>
      <c r="H207" s="115">
        <v>1</v>
      </c>
      <c r="J207" s="124">
        <v>2.58</v>
      </c>
      <c r="K207" s="124">
        <v>0</v>
      </c>
      <c r="L207" s="124">
        <v>1</v>
      </c>
      <c r="M207" s="124">
        <v>0.5</v>
      </c>
      <c r="N207" s="124">
        <v>0</v>
      </c>
      <c r="O207" s="124">
        <v>1</v>
      </c>
      <c r="P207" s="14"/>
      <c r="X207" s="7"/>
      <c r="Y207" s="11"/>
    </row>
    <row r="208" spans="1:25" ht="15">
      <c r="A208" s="13" t="s">
        <v>37</v>
      </c>
      <c r="B208" s="3">
        <v>204</v>
      </c>
      <c r="C208" s="112">
        <v>35</v>
      </c>
      <c r="D208" s="113">
        <v>35</v>
      </c>
      <c r="E208" s="5">
        <f t="shared" si="6"/>
        <v>34.99999999999994</v>
      </c>
      <c r="F208" s="113">
        <v>53.38</v>
      </c>
      <c r="G208" s="4">
        <f t="shared" si="7"/>
        <v>2.9999130863444416</v>
      </c>
      <c r="H208" s="115">
        <v>1</v>
      </c>
      <c r="J208" s="124">
        <v>2.58</v>
      </c>
      <c r="K208" s="124">
        <v>0</v>
      </c>
      <c r="L208" s="124">
        <v>1</v>
      </c>
      <c r="M208" s="124">
        <v>0.5</v>
      </c>
      <c r="N208" s="124">
        <v>0</v>
      </c>
      <c r="O208" s="124">
        <v>1</v>
      </c>
      <c r="P208" s="14"/>
      <c r="X208" s="7"/>
      <c r="Y208" s="11"/>
    </row>
    <row r="209" spans="1:25" ht="15">
      <c r="A209" s="13" t="s">
        <v>37</v>
      </c>
      <c r="B209" s="3">
        <v>205</v>
      </c>
      <c r="C209" s="112">
        <v>35</v>
      </c>
      <c r="D209" s="113">
        <v>35</v>
      </c>
      <c r="E209" s="5">
        <f t="shared" si="6"/>
        <v>34.99999999999994</v>
      </c>
      <c r="F209" s="113">
        <v>53.38</v>
      </c>
      <c r="G209" s="4">
        <f t="shared" si="7"/>
        <v>2.9999130863444416</v>
      </c>
      <c r="H209" s="115">
        <v>1</v>
      </c>
      <c r="J209" s="124">
        <v>2.58</v>
      </c>
      <c r="K209" s="124">
        <v>0</v>
      </c>
      <c r="L209" s="124">
        <v>1</v>
      </c>
      <c r="M209" s="124">
        <v>0.5</v>
      </c>
      <c r="N209" s="124">
        <v>0</v>
      </c>
      <c r="O209" s="124">
        <v>1</v>
      </c>
      <c r="P209" s="14"/>
      <c r="X209" s="7"/>
      <c r="Y209" s="11"/>
    </row>
    <row r="210" spans="1:25" ht="15">
      <c r="A210" s="13" t="s">
        <v>37</v>
      </c>
      <c r="B210" s="3">
        <v>206</v>
      </c>
      <c r="C210" s="112">
        <v>35</v>
      </c>
      <c r="D210" s="113">
        <v>35</v>
      </c>
      <c r="E210" s="5">
        <f t="shared" si="6"/>
        <v>34.99999999999994</v>
      </c>
      <c r="F210" s="113">
        <v>53.38</v>
      </c>
      <c r="G210" s="4">
        <f t="shared" si="7"/>
        <v>2.9999130863444416</v>
      </c>
      <c r="H210" s="115">
        <v>1</v>
      </c>
      <c r="J210" s="124">
        <v>2.58</v>
      </c>
      <c r="K210" s="124">
        <v>0</v>
      </c>
      <c r="L210" s="124">
        <v>1</v>
      </c>
      <c r="M210" s="124">
        <v>0.5</v>
      </c>
      <c r="N210" s="124">
        <v>0</v>
      </c>
      <c r="O210" s="124">
        <v>1</v>
      </c>
      <c r="P210" s="14"/>
      <c r="X210" s="7"/>
      <c r="Y210" s="11"/>
    </row>
    <row r="211" spans="1:25" ht="15">
      <c r="A211" s="13" t="s">
        <v>37</v>
      </c>
      <c r="B211" s="3">
        <v>207</v>
      </c>
      <c r="C211" s="112">
        <v>35</v>
      </c>
      <c r="D211" s="113">
        <v>35</v>
      </c>
      <c r="E211" s="5">
        <f t="shared" si="6"/>
        <v>34.99999999999994</v>
      </c>
      <c r="F211" s="113">
        <v>53.38</v>
      </c>
      <c r="G211" s="4">
        <f t="shared" si="7"/>
        <v>2.9999130863444416</v>
      </c>
      <c r="H211" s="115">
        <v>1</v>
      </c>
      <c r="J211" s="124">
        <v>2.58</v>
      </c>
      <c r="K211" s="124">
        <v>0</v>
      </c>
      <c r="L211" s="124">
        <v>1</v>
      </c>
      <c r="M211" s="124">
        <v>0.5</v>
      </c>
      <c r="N211" s="124">
        <v>0</v>
      </c>
      <c r="O211" s="124">
        <v>1</v>
      </c>
      <c r="P211" s="14"/>
      <c r="X211" s="7"/>
      <c r="Y211" s="11"/>
    </row>
    <row r="212" spans="1:25" ht="15">
      <c r="A212" s="13" t="s">
        <v>37</v>
      </c>
      <c r="B212" s="3">
        <v>208</v>
      </c>
      <c r="C212" s="112">
        <v>35</v>
      </c>
      <c r="D212" s="113">
        <v>35</v>
      </c>
      <c r="E212" s="5">
        <f t="shared" si="6"/>
        <v>34.99999999999994</v>
      </c>
      <c r="F212" s="113">
        <v>53.38</v>
      </c>
      <c r="G212" s="4">
        <f t="shared" si="7"/>
        <v>2.9999130863444416</v>
      </c>
      <c r="H212" s="115">
        <v>1</v>
      </c>
      <c r="J212" s="124">
        <v>2.58</v>
      </c>
      <c r="K212" s="124">
        <v>0</v>
      </c>
      <c r="L212" s="124">
        <v>1</v>
      </c>
      <c r="M212" s="124">
        <v>0.5</v>
      </c>
      <c r="N212" s="124">
        <v>0</v>
      </c>
      <c r="O212" s="124">
        <v>1</v>
      </c>
      <c r="P212" s="14"/>
      <c r="X212" s="7"/>
      <c r="Y212" s="11"/>
    </row>
    <row r="213" spans="1:25" ht="15">
      <c r="A213" s="13" t="s">
        <v>37</v>
      </c>
      <c r="B213" s="3">
        <v>209</v>
      </c>
      <c r="C213" s="112">
        <v>35</v>
      </c>
      <c r="D213" s="113">
        <v>35</v>
      </c>
      <c r="E213" s="5">
        <f t="shared" si="6"/>
        <v>34.99999999999994</v>
      </c>
      <c r="F213" s="113">
        <v>53.38</v>
      </c>
      <c r="G213" s="4">
        <f t="shared" si="7"/>
        <v>2.9999130863444416</v>
      </c>
      <c r="H213" s="115">
        <v>1</v>
      </c>
      <c r="J213" s="124">
        <v>2.58</v>
      </c>
      <c r="K213" s="124">
        <v>0</v>
      </c>
      <c r="L213" s="124">
        <v>1</v>
      </c>
      <c r="M213" s="124">
        <v>0.5</v>
      </c>
      <c r="N213" s="124">
        <v>0</v>
      </c>
      <c r="O213" s="124">
        <v>1</v>
      </c>
      <c r="P213" s="14"/>
      <c r="X213" s="7"/>
      <c r="Y213" s="11"/>
    </row>
    <row r="214" spans="1:25" ht="15">
      <c r="A214" s="13" t="s">
        <v>37</v>
      </c>
      <c r="B214" s="3">
        <v>210</v>
      </c>
      <c r="C214" s="112">
        <v>35</v>
      </c>
      <c r="D214" s="113">
        <v>35</v>
      </c>
      <c r="E214" s="5">
        <f t="shared" si="6"/>
        <v>34.99999999999994</v>
      </c>
      <c r="F214" s="113">
        <v>53.38</v>
      </c>
      <c r="G214" s="4">
        <f t="shared" si="7"/>
        <v>2.9999130863444416</v>
      </c>
      <c r="H214" s="115">
        <v>1</v>
      </c>
      <c r="J214" s="124">
        <v>2.58</v>
      </c>
      <c r="K214" s="124">
        <v>0</v>
      </c>
      <c r="L214" s="124">
        <v>1</v>
      </c>
      <c r="M214" s="124">
        <v>0.5</v>
      </c>
      <c r="N214" s="124">
        <v>0</v>
      </c>
      <c r="O214" s="124">
        <v>1</v>
      </c>
      <c r="P214" s="14"/>
      <c r="X214" s="7"/>
      <c r="Y214" s="11"/>
    </row>
    <row r="215" spans="1:25" ht="15">
      <c r="A215" s="13" t="s">
        <v>37</v>
      </c>
      <c r="B215" s="3">
        <v>211</v>
      </c>
      <c r="C215" s="112">
        <v>35</v>
      </c>
      <c r="D215" s="113">
        <v>35</v>
      </c>
      <c r="E215" s="5">
        <f t="shared" si="6"/>
        <v>34.99999999999994</v>
      </c>
      <c r="F215" s="113">
        <v>53.38</v>
      </c>
      <c r="G215" s="4">
        <f t="shared" si="7"/>
        <v>2.9999130863444416</v>
      </c>
      <c r="H215" s="115">
        <v>1</v>
      </c>
      <c r="J215" s="124">
        <v>2.58</v>
      </c>
      <c r="K215" s="124">
        <v>0</v>
      </c>
      <c r="L215" s="124">
        <v>1</v>
      </c>
      <c r="M215" s="124">
        <v>0.5</v>
      </c>
      <c r="N215" s="124">
        <v>0</v>
      </c>
      <c r="O215" s="124">
        <v>1</v>
      </c>
      <c r="P215" s="14"/>
      <c r="X215" s="7"/>
      <c r="Y215" s="11"/>
    </row>
    <row r="216" spans="1:25" ht="15">
      <c r="A216" s="13" t="s">
        <v>37</v>
      </c>
      <c r="B216" s="3">
        <v>212</v>
      </c>
      <c r="C216" s="112">
        <v>35</v>
      </c>
      <c r="D216" s="113">
        <v>35</v>
      </c>
      <c r="E216" s="5">
        <f t="shared" si="6"/>
        <v>34.99999999999994</v>
      </c>
      <c r="F216" s="113">
        <v>53.38</v>
      </c>
      <c r="G216" s="4">
        <f t="shared" si="7"/>
        <v>2.9999130863444416</v>
      </c>
      <c r="H216" s="115">
        <v>1</v>
      </c>
      <c r="J216" s="124">
        <v>2.58</v>
      </c>
      <c r="K216" s="124">
        <v>0</v>
      </c>
      <c r="L216" s="124">
        <v>1</v>
      </c>
      <c r="M216" s="124">
        <v>0.5</v>
      </c>
      <c r="N216" s="124">
        <v>0</v>
      </c>
      <c r="O216" s="124">
        <v>1</v>
      </c>
      <c r="P216" s="14"/>
      <c r="X216" s="7"/>
      <c r="Y216" s="11"/>
    </row>
    <row r="217" spans="1:25" ht="15">
      <c r="A217" s="13" t="s">
        <v>37</v>
      </c>
      <c r="B217" s="3">
        <v>213</v>
      </c>
      <c r="C217" s="112">
        <v>35</v>
      </c>
      <c r="D217" s="113">
        <v>35</v>
      </c>
      <c r="E217" s="5">
        <f t="shared" si="6"/>
        <v>34.99999999999994</v>
      </c>
      <c r="F217" s="113">
        <v>53.38</v>
      </c>
      <c r="G217" s="4">
        <f t="shared" si="7"/>
        <v>2.9999130863444416</v>
      </c>
      <c r="H217" s="115">
        <v>1</v>
      </c>
      <c r="J217" s="124">
        <v>2.58</v>
      </c>
      <c r="K217" s="124">
        <v>0</v>
      </c>
      <c r="L217" s="124">
        <v>1</v>
      </c>
      <c r="M217" s="124">
        <v>0.5</v>
      </c>
      <c r="N217" s="124">
        <v>0</v>
      </c>
      <c r="O217" s="124">
        <v>1</v>
      </c>
      <c r="P217" s="14"/>
      <c r="X217" s="7"/>
      <c r="Y217" s="11"/>
    </row>
    <row r="218" spans="1:25" ht="15">
      <c r="A218" s="13" t="s">
        <v>37</v>
      </c>
      <c r="B218" s="3">
        <v>214</v>
      </c>
      <c r="C218" s="112">
        <v>35</v>
      </c>
      <c r="D218" s="113">
        <v>35</v>
      </c>
      <c r="E218" s="5">
        <f t="shared" si="6"/>
        <v>34.99999999999994</v>
      </c>
      <c r="F218" s="113">
        <v>53.38</v>
      </c>
      <c r="G218" s="4">
        <f t="shared" si="7"/>
        <v>2.9999130863444416</v>
      </c>
      <c r="H218" s="115">
        <v>1</v>
      </c>
      <c r="J218" s="124">
        <v>2.58</v>
      </c>
      <c r="K218" s="124">
        <v>0</v>
      </c>
      <c r="L218" s="124">
        <v>1</v>
      </c>
      <c r="M218" s="124">
        <v>0.5</v>
      </c>
      <c r="N218" s="124">
        <v>0</v>
      </c>
      <c r="O218" s="124">
        <v>1</v>
      </c>
      <c r="P218" s="14"/>
      <c r="X218" s="7"/>
      <c r="Y218" s="11"/>
    </row>
    <row r="219" spans="1:25" ht="15">
      <c r="A219" s="13" t="s">
        <v>37</v>
      </c>
      <c r="B219" s="3">
        <v>215</v>
      </c>
      <c r="C219" s="112">
        <v>35</v>
      </c>
      <c r="D219" s="113">
        <v>35</v>
      </c>
      <c r="E219" s="5">
        <f t="shared" si="6"/>
        <v>34.99999999999994</v>
      </c>
      <c r="F219" s="113">
        <v>53.38</v>
      </c>
      <c r="G219" s="4">
        <f t="shared" si="7"/>
        <v>2.9999130863444416</v>
      </c>
      <c r="H219" s="115">
        <v>1</v>
      </c>
      <c r="J219" s="124">
        <v>2.58</v>
      </c>
      <c r="K219" s="124">
        <v>0</v>
      </c>
      <c r="L219" s="124">
        <v>1</v>
      </c>
      <c r="M219" s="124">
        <v>0.5</v>
      </c>
      <c r="N219" s="124">
        <v>0</v>
      </c>
      <c r="O219" s="124">
        <v>1</v>
      </c>
      <c r="P219" s="14"/>
      <c r="X219" s="7"/>
      <c r="Y219" s="11"/>
    </row>
    <row r="220" spans="1:25" ht="15">
      <c r="A220" s="13" t="s">
        <v>37</v>
      </c>
      <c r="B220" s="3">
        <v>216</v>
      </c>
      <c r="C220" s="112">
        <v>35</v>
      </c>
      <c r="D220" s="113">
        <v>35</v>
      </c>
      <c r="E220" s="5">
        <f t="shared" si="6"/>
        <v>34.99999999999994</v>
      </c>
      <c r="F220" s="113">
        <v>53.38</v>
      </c>
      <c r="G220" s="4">
        <f t="shared" si="7"/>
        <v>2.9999130863444416</v>
      </c>
      <c r="H220" s="115">
        <v>1</v>
      </c>
      <c r="J220" s="124">
        <v>2.58</v>
      </c>
      <c r="K220" s="124">
        <v>0</v>
      </c>
      <c r="L220" s="124">
        <v>1</v>
      </c>
      <c r="M220" s="124">
        <v>0.5</v>
      </c>
      <c r="N220" s="124">
        <v>0</v>
      </c>
      <c r="O220" s="124">
        <v>1</v>
      </c>
      <c r="P220" s="14"/>
      <c r="X220" s="7"/>
      <c r="Y220" s="11"/>
    </row>
    <row r="221" spans="1:25" ht="15">
      <c r="A221" s="13" t="s">
        <v>37</v>
      </c>
      <c r="B221" s="3">
        <v>217</v>
      </c>
      <c r="C221" s="112">
        <v>35</v>
      </c>
      <c r="D221" s="113">
        <v>35</v>
      </c>
      <c r="E221" s="5">
        <f t="shared" si="6"/>
        <v>34.99999999999994</v>
      </c>
      <c r="F221" s="113">
        <v>53.38</v>
      </c>
      <c r="G221" s="4">
        <f t="shared" si="7"/>
        <v>2.9999130863444416</v>
      </c>
      <c r="H221" s="115">
        <v>1</v>
      </c>
      <c r="J221" s="124">
        <v>2.58</v>
      </c>
      <c r="K221" s="124">
        <v>0</v>
      </c>
      <c r="L221" s="124">
        <v>1</v>
      </c>
      <c r="M221" s="124">
        <v>0.5</v>
      </c>
      <c r="N221" s="124">
        <v>0</v>
      </c>
      <c r="O221" s="124">
        <v>1</v>
      </c>
      <c r="P221" s="14"/>
      <c r="X221" s="7"/>
      <c r="Y221" s="11"/>
    </row>
    <row r="222" spans="1:25" ht="15">
      <c r="A222" s="13" t="s">
        <v>37</v>
      </c>
      <c r="B222" s="3">
        <v>218</v>
      </c>
      <c r="C222" s="112">
        <v>35</v>
      </c>
      <c r="D222" s="113">
        <v>35</v>
      </c>
      <c r="E222" s="5">
        <f t="shared" si="6"/>
        <v>34.99999999999994</v>
      </c>
      <c r="F222" s="113">
        <v>53.38</v>
      </c>
      <c r="G222" s="4">
        <f t="shared" si="7"/>
        <v>2.9999130863444416</v>
      </c>
      <c r="H222" s="115">
        <v>1</v>
      </c>
      <c r="J222" s="124">
        <v>2.58</v>
      </c>
      <c r="K222" s="124">
        <v>0</v>
      </c>
      <c r="L222" s="124">
        <v>1</v>
      </c>
      <c r="M222" s="124">
        <v>0.5</v>
      </c>
      <c r="N222" s="124">
        <v>0</v>
      </c>
      <c r="O222" s="124">
        <v>1</v>
      </c>
      <c r="P222" s="14"/>
      <c r="X222" s="7"/>
      <c r="Y222" s="11"/>
    </row>
    <row r="223" spans="1:25" ht="15">
      <c r="A223" s="13" t="s">
        <v>37</v>
      </c>
      <c r="B223" s="3">
        <v>219</v>
      </c>
      <c r="C223" s="112">
        <v>35</v>
      </c>
      <c r="D223" s="113">
        <v>35</v>
      </c>
      <c r="E223" s="5">
        <f t="shared" si="6"/>
        <v>34.99999999999994</v>
      </c>
      <c r="F223" s="113">
        <v>53.38</v>
      </c>
      <c r="G223" s="4">
        <f t="shared" si="7"/>
        <v>2.9999130863444416</v>
      </c>
      <c r="H223" s="115">
        <v>1</v>
      </c>
      <c r="J223" s="124">
        <v>2.58</v>
      </c>
      <c r="K223" s="124">
        <v>0</v>
      </c>
      <c r="L223" s="124">
        <v>1</v>
      </c>
      <c r="M223" s="124">
        <v>0.5</v>
      </c>
      <c r="N223" s="124">
        <v>0</v>
      </c>
      <c r="O223" s="124">
        <v>1</v>
      </c>
      <c r="P223" s="14"/>
      <c r="X223" s="7"/>
      <c r="Y223" s="11"/>
    </row>
    <row r="224" spans="1:25" ht="15">
      <c r="A224" s="13" t="s">
        <v>37</v>
      </c>
      <c r="B224" s="3">
        <v>220</v>
      </c>
      <c r="C224" s="112">
        <v>35</v>
      </c>
      <c r="D224" s="113">
        <v>35</v>
      </c>
      <c r="E224" s="5">
        <f t="shared" si="6"/>
        <v>34.99999999999994</v>
      </c>
      <c r="F224" s="113">
        <v>53.38</v>
      </c>
      <c r="G224" s="4">
        <f t="shared" si="7"/>
        <v>2.9999130863444416</v>
      </c>
      <c r="H224" s="115">
        <v>1</v>
      </c>
      <c r="J224" s="124">
        <v>2.58</v>
      </c>
      <c r="K224" s="124">
        <v>0</v>
      </c>
      <c r="L224" s="124">
        <v>1</v>
      </c>
      <c r="M224" s="124">
        <v>0.5</v>
      </c>
      <c r="N224" s="124">
        <v>0</v>
      </c>
      <c r="O224" s="124">
        <v>1</v>
      </c>
      <c r="P224" s="14"/>
      <c r="X224" s="7"/>
      <c r="Y224" s="11"/>
    </row>
    <row r="225" spans="1:25" ht="15">
      <c r="A225" s="13" t="s">
        <v>37</v>
      </c>
      <c r="B225" s="3">
        <v>221</v>
      </c>
      <c r="C225" s="112">
        <v>35</v>
      </c>
      <c r="D225" s="113">
        <v>35</v>
      </c>
      <c r="E225" s="5">
        <f t="shared" si="6"/>
        <v>34.99999999999994</v>
      </c>
      <c r="F225" s="113">
        <v>53.38</v>
      </c>
      <c r="G225" s="4">
        <f t="shared" si="7"/>
        <v>2.9999130863444416</v>
      </c>
      <c r="H225" s="115">
        <v>1</v>
      </c>
      <c r="J225" s="124">
        <v>2.58</v>
      </c>
      <c r="K225" s="124">
        <v>0</v>
      </c>
      <c r="L225" s="124">
        <v>1</v>
      </c>
      <c r="M225" s="124">
        <v>0.5</v>
      </c>
      <c r="N225" s="124">
        <v>0</v>
      </c>
      <c r="O225" s="124">
        <v>1</v>
      </c>
      <c r="P225" s="14"/>
      <c r="X225" s="7"/>
      <c r="Y225" s="11"/>
    </row>
    <row r="226" spans="1:25" ht="15">
      <c r="A226" s="13" t="s">
        <v>37</v>
      </c>
      <c r="B226" s="3">
        <v>222</v>
      </c>
      <c r="C226" s="112">
        <v>35</v>
      </c>
      <c r="D226" s="113">
        <v>35</v>
      </c>
      <c r="E226" s="5">
        <f t="shared" si="6"/>
        <v>34.99999999999994</v>
      </c>
      <c r="F226" s="113">
        <v>53.38</v>
      </c>
      <c r="G226" s="4">
        <f t="shared" si="7"/>
        <v>2.9999130863444416</v>
      </c>
      <c r="H226" s="115">
        <v>1</v>
      </c>
      <c r="J226" s="124">
        <v>2.58</v>
      </c>
      <c r="K226" s="124">
        <v>0</v>
      </c>
      <c r="L226" s="124">
        <v>1</v>
      </c>
      <c r="M226" s="124">
        <v>0.5</v>
      </c>
      <c r="N226" s="124">
        <v>0</v>
      </c>
      <c r="O226" s="124">
        <v>1</v>
      </c>
      <c r="P226" s="14"/>
      <c r="X226" s="7"/>
      <c r="Y226" s="11"/>
    </row>
    <row r="227" spans="1:25" ht="15">
      <c r="A227" s="13" t="s">
        <v>37</v>
      </c>
      <c r="B227" s="3">
        <v>223</v>
      </c>
      <c r="C227" s="112">
        <v>35</v>
      </c>
      <c r="D227" s="113">
        <v>35</v>
      </c>
      <c r="E227" s="5">
        <f t="shared" si="6"/>
        <v>34.99999999999994</v>
      </c>
      <c r="F227" s="113">
        <v>53.38</v>
      </c>
      <c r="G227" s="4">
        <f t="shared" si="7"/>
        <v>2.9999130863444416</v>
      </c>
      <c r="H227" s="115">
        <v>1</v>
      </c>
      <c r="J227" s="124">
        <v>2.58</v>
      </c>
      <c r="K227" s="124">
        <v>0</v>
      </c>
      <c r="L227" s="124">
        <v>1</v>
      </c>
      <c r="M227" s="124">
        <v>0.5</v>
      </c>
      <c r="N227" s="124">
        <v>0</v>
      </c>
      <c r="O227" s="124">
        <v>1</v>
      </c>
      <c r="P227" s="14"/>
      <c r="X227" s="7"/>
      <c r="Y227" s="11"/>
    </row>
    <row r="228" spans="1:25" ht="15">
      <c r="A228" s="13" t="s">
        <v>37</v>
      </c>
      <c r="B228" s="3">
        <v>224</v>
      </c>
      <c r="C228" s="112">
        <v>35</v>
      </c>
      <c r="D228" s="113">
        <v>35</v>
      </c>
      <c r="E228" s="5">
        <f t="shared" si="6"/>
        <v>34.99999999999994</v>
      </c>
      <c r="F228" s="113">
        <v>53.38</v>
      </c>
      <c r="G228" s="4">
        <f t="shared" si="7"/>
        <v>2.9999130863444416</v>
      </c>
      <c r="H228" s="115">
        <v>1</v>
      </c>
      <c r="J228" s="124">
        <v>2.58</v>
      </c>
      <c r="K228" s="124">
        <v>0</v>
      </c>
      <c r="L228" s="124">
        <v>1</v>
      </c>
      <c r="M228" s="124">
        <v>0.5</v>
      </c>
      <c r="N228" s="124">
        <v>0</v>
      </c>
      <c r="O228" s="124">
        <v>1</v>
      </c>
      <c r="P228" s="14"/>
      <c r="X228" s="7"/>
      <c r="Y228" s="11"/>
    </row>
    <row r="229" spans="1:25" ht="15">
      <c r="A229" s="13" t="s">
        <v>37</v>
      </c>
      <c r="B229" s="3">
        <v>225</v>
      </c>
      <c r="C229" s="112">
        <v>35</v>
      </c>
      <c r="D229" s="113">
        <v>35</v>
      </c>
      <c r="E229" s="5">
        <f t="shared" si="6"/>
        <v>34.99999999999994</v>
      </c>
      <c r="F229" s="113">
        <v>53.38</v>
      </c>
      <c r="G229" s="4">
        <f t="shared" si="7"/>
        <v>2.9999130863444416</v>
      </c>
      <c r="H229" s="115">
        <v>1</v>
      </c>
      <c r="J229" s="124">
        <v>2.58</v>
      </c>
      <c r="K229" s="124">
        <v>0</v>
      </c>
      <c r="L229" s="124">
        <v>1</v>
      </c>
      <c r="M229" s="124">
        <v>0.5</v>
      </c>
      <c r="N229" s="124">
        <v>0</v>
      </c>
      <c r="O229" s="124">
        <v>1</v>
      </c>
      <c r="P229" s="14"/>
      <c r="X229" s="7"/>
      <c r="Y229" s="11"/>
    </row>
    <row r="230" spans="1:25" ht="15">
      <c r="A230" s="13" t="s">
        <v>37</v>
      </c>
      <c r="B230" s="3">
        <v>226</v>
      </c>
      <c r="C230" s="112">
        <v>35</v>
      </c>
      <c r="D230" s="113">
        <v>35</v>
      </c>
      <c r="E230" s="5">
        <f t="shared" si="6"/>
        <v>34.99999999999994</v>
      </c>
      <c r="F230" s="113">
        <v>53.38</v>
      </c>
      <c r="G230" s="4">
        <f t="shared" si="7"/>
        <v>2.9999130863444416</v>
      </c>
      <c r="H230" s="115">
        <v>1</v>
      </c>
      <c r="J230" s="124">
        <v>2.58</v>
      </c>
      <c r="K230" s="124">
        <v>0</v>
      </c>
      <c r="L230" s="124">
        <v>1</v>
      </c>
      <c r="M230" s="124">
        <v>0.5</v>
      </c>
      <c r="N230" s="124">
        <v>0</v>
      </c>
      <c r="O230" s="124">
        <v>1</v>
      </c>
      <c r="P230" s="14"/>
      <c r="X230" s="7"/>
      <c r="Y230" s="11"/>
    </row>
    <row r="231" spans="1:25" ht="15">
      <c r="A231" s="13" t="s">
        <v>37</v>
      </c>
      <c r="B231" s="3">
        <v>227</v>
      </c>
      <c r="C231" s="112">
        <v>35</v>
      </c>
      <c r="D231" s="113">
        <v>35</v>
      </c>
      <c r="E231" s="5">
        <f t="shared" si="6"/>
        <v>34.99999999999994</v>
      </c>
      <c r="F231" s="113">
        <v>53.38</v>
      </c>
      <c r="G231" s="4">
        <f t="shared" si="7"/>
        <v>2.9999130863444416</v>
      </c>
      <c r="H231" s="115">
        <v>1</v>
      </c>
      <c r="J231" s="124">
        <v>2.58</v>
      </c>
      <c r="K231" s="124">
        <v>0</v>
      </c>
      <c r="L231" s="124">
        <v>1</v>
      </c>
      <c r="M231" s="124">
        <v>0.5</v>
      </c>
      <c r="N231" s="124">
        <v>0</v>
      </c>
      <c r="O231" s="124">
        <v>1</v>
      </c>
      <c r="P231" s="14"/>
      <c r="X231" s="7"/>
      <c r="Y231" s="11"/>
    </row>
    <row r="232" spans="1:25" ht="15">
      <c r="A232" s="13" t="s">
        <v>37</v>
      </c>
      <c r="B232" s="3">
        <v>228</v>
      </c>
      <c r="C232" s="112">
        <v>35</v>
      </c>
      <c r="D232" s="113">
        <v>35</v>
      </c>
      <c r="E232" s="5">
        <f t="shared" si="6"/>
        <v>34.99999999999994</v>
      </c>
      <c r="F232" s="113">
        <v>53.38</v>
      </c>
      <c r="G232" s="4">
        <f t="shared" si="7"/>
        <v>2.9999130863444416</v>
      </c>
      <c r="H232" s="115">
        <v>1</v>
      </c>
      <c r="J232" s="124">
        <v>2.58</v>
      </c>
      <c r="K232" s="124">
        <v>0</v>
      </c>
      <c r="L232" s="124">
        <v>1</v>
      </c>
      <c r="M232" s="124">
        <v>0.5</v>
      </c>
      <c r="N232" s="124">
        <v>0</v>
      </c>
      <c r="O232" s="124">
        <v>1</v>
      </c>
      <c r="P232" s="14"/>
      <c r="X232" s="7"/>
      <c r="Y232" s="11"/>
    </row>
    <row r="233" spans="1:25" ht="15">
      <c r="A233" s="13" t="s">
        <v>37</v>
      </c>
      <c r="B233" s="3">
        <v>229</v>
      </c>
      <c r="C233" s="112">
        <v>35</v>
      </c>
      <c r="D233" s="113">
        <v>35</v>
      </c>
      <c r="E233" s="5">
        <f t="shared" si="6"/>
        <v>34.99999999999994</v>
      </c>
      <c r="F233" s="113">
        <v>53.38</v>
      </c>
      <c r="G233" s="4">
        <f t="shared" si="7"/>
        <v>2.9999130863444416</v>
      </c>
      <c r="H233" s="115">
        <v>1</v>
      </c>
      <c r="J233" s="124">
        <v>2.58</v>
      </c>
      <c r="K233" s="124">
        <v>0</v>
      </c>
      <c r="L233" s="124">
        <v>1</v>
      </c>
      <c r="M233" s="124">
        <v>0.5</v>
      </c>
      <c r="N233" s="124">
        <v>0</v>
      </c>
      <c r="O233" s="124">
        <v>1</v>
      </c>
      <c r="P233" s="14"/>
      <c r="X233" s="7"/>
      <c r="Y233" s="11"/>
    </row>
    <row r="234" spans="1:25" ht="15">
      <c r="A234" s="13" t="s">
        <v>37</v>
      </c>
      <c r="B234" s="3">
        <v>230</v>
      </c>
      <c r="C234" s="112">
        <v>35</v>
      </c>
      <c r="D234" s="113">
        <v>35</v>
      </c>
      <c r="E234" s="5">
        <f t="shared" si="6"/>
        <v>34.99999999999994</v>
      </c>
      <c r="F234" s="113">
        <v>53.38</v>
      </c>
      <c r="G234" s="4">
        <f t="shared" si="7"/>
        <v>2.9999130863444416</v>
      </c>
      <c r="H234" s="115">
        <v>1</v>
      </c>
      <c r="J234" s="124">
        <v>2.58</v>
      </c>
      <c r="K234" s="124">
        <v>0</v>
      </c>
      <c r="L234" s="124">
        <v>1</v>
      </c>
      <c r="M234" s="124">
        <v>0.5</v>
      </c>
      <c r="N234" s="124">
        <v>0</v>
      </c>
      <c r="O234" s="124">
        <v>1</v>
      </c>
      <c r="P234" s="14"/>
      <c r="X234" s="7"/>
      <c r="Y234" s="11"/>
    </row>
    <row r="235" spans="1:25" ht="15">
      <c r="A235" s="13" t="s">
        <v>37</v>
      </c>
      <c r="B235" s="3">
        <v>231</v>
      </c>
      <c r="C235" s="112">
        <v>35</v>
      </c>
      <c r="D235" s="113">
        <v>35</v>
      </c>
      <c r="E235" s="5">
        <f t="shared" si="6"/>
        <v>34.99999999999994</v>
      </c>
      <c r="F235" s="113">
        <v>53.38</v>
      </c>
      <c r="G235" s="4">
        <f t="shared" si="7"/>
        <v>2.9999130863444416</v>
      </c>
      <c r="H235" s="115">
        <v>1</v>
      </c>
      <c r="J235" s="124">
        <v>2.58</v>
      </c>
      <c r="K235" s="124">
        <v>0</v>
      </c>
      <c r="L235" s="124">
        <v>1</v>
      </c>
      <c r="M235" s="124">
        <v>0.5</v>
      </c>
      <c r="N235" s="124">
        <v>0</v>
      </c>
      <c r="O235" s="124">
        <v>1</v>
      </c>
      <c r="P235" s="14"/>
      <c r="X235" s="7"/>
      <c r="Y235" s="11"/>
    </row>
    <row r="236" spans="1:25" ht="15">
      <c r="A236" s="13" t="s">
        <v>37</v>
      </c>
      <c r="B236" s="3">
        <v>232</v>
      </c>
      <c r="C236" s="112">
        <v>35</v>
      </c>
      <c r="D236" s="113">
        <v>35</v>
      </c>
      <c r="E236" s="5">
        <f t="shared" si="6"/>
        <v>34.99999999999994</v>
      </c>
      <c r="F236" s="113">
        <v>53.38</v>
      </c>
      <c r="G236" s="4">
        <f t="shared" si="7"/>
        <v>2.9999130863444416</v>
      </c>
      <c r="H236" s="115">
        <v>1</v>
      </c>
      <c r="J236" s="124">
        <v>2.58</v>
      </c>
      <c r="K236" s="124">
        <v>0</v>
      </c>
      <c r="L236" s="124">
        <v>1</v>
      </c>
      <c r="M236" s="124">
        <v>0.5</v>
      </c>
      <c r="N236" s="124">
        <v>0</v>
      </c>
      <c r="O236" s="124">
        <v>1</v>
      </c>
      <c r="P236" s="14"/>
      <c r="X236" s="7"/>
      <c r="Y236" s="11"/>
    </row>
    <row r="237" spans="1:25" ht="15">
      <c r="A237" s="13" t="s">
        <v>37</v>
      </c>
      <c r="B237" s="3">
        <v>233</v>
      </c>
      <c r="C237" s="112">
        <v>35</v>
      </c>
      <c r="D237" s="113">
        <v>35</v>
      </c>
      <c r="E237" s="5">
        <f t="shared" si="6"/>
        <v>34.99999999999994</v>
      </c>
      <c r="F237" s="113">
        <v>53.38</v>
      </c>
      <c r="G237" s="4">
        <f t="shared" si="7"/>
        <v>2.9999130863444416</v>
      </c>
      <c r="H237" s="115">
        <v>1</v>
      </c>
      <c r="J237" s="124">
        <v>2.58</v>
      </c>
      <c r="K237" s="124">
        <v>0</v>
      </c>
      <c r="L237" s="124">
        <v>1</v>
      </c>
      <c r="M237" s="124">
        <v>0.5</v>
      </c>
      <c r="N237" s="124">
        <v>0</v>
      </c>
      <c r="O237" s="124">
        <v>1</v>
      </c>
      <c r="P237" s="14"/>
      <c r="X237" s="7"/>
      <c r="Y237" s="11"/>
    </row>
    <row r="238" spans="1:25" ht="15">
      <c r="A238" s="13" t="s">
        <v>37</v>
      </c>
      <c r="B238" s="3">
        <v>234</v>
      </c>
      <c r="C238" s="112">
        <v>35</v>
      </c>
      <c r="D238" s="113">
        <v>35</v>
      </c>
      <c r="E238" s="5">
        <f t="shared" si="6"/>
        <v>34.99999999999994</v>
      </c>
      <c r="F238" s="113">
        <v>53.38</v>
      </c>
      <c r="G238" s="4">
        <f t="shared" si="7"/>
        <v>2.9999130863444416</v>
      </c>
      <c r="H238" s="115">
        <v>1</v>
      </c>
      <c r="J238" s="124">
        <v>2.58</v>
      </c>
      <c r="K238" s="124">
        <v>0</v>
      </c>
      <c r="L238" s="124">
        <v>1</v>
      </c>
      <c r="M238" s="124">
        <v>0.5</v>
      </c>
      <c r="N238" s="124">
        <v>0</v>
      </c>
      <c r="O238" s="124">
        <v>1</v>
      </c>
      <c r="P238" s="14"/>
      <c r="X238" s="7"/>
      <c r="Y238" s="11"/>
    </row>
    <row r="239" spans="1:25" ht="15">
      <c r="A239" s="13" t="s">
        <v>37</v>
      </c>
      <c r="B239" s="3">
        <v>235</v>
      </c>
      <c r="C239" s="112">
        <v>35</v>
      </c>
      <c r="D239" s="113">
        <v>35</v>
      </c>
      <c r="E239" s="5">
        <f t="shared" si="6"/>
        <v>34.99999999999994</v>
      </c>
      <c r="F239" s="113">
        <v>53.38</v>
      </c>
      <c r="G239" s="4">
        <f t="shared" si="7"/>
        <v>2.9999130863444416</v>
      </c>
      <c r="H239" s="115">
        <v>1</v>
      </c>
      <c r="J239" s="124">
        <v>2.58</v>
      </c>
      <c r="K239" s="124">
        <v>0</v>
      </c>
      <c r="L239" s="124">
        <v>1</v>
      </c>
      <c r="M239" s="124">
        <v>0.5</v>
      </c>
      <c r="N239" s="124">
        <v>0</v>
      </c>
      <c r="O239" s="124">
        <v>1</v>
      </c>
      <c r="P239" s="14"/>
      <c r="X239" s="7"/>
      <c r="Y239" s="11"/>
    </row>
    <row r="240" spans="1:25" ht="15">
      <c r="A240" s="13" t="s">
        <v>37</v>
      </c>
      <c r="B240" s="3">
        <v>236</v>
      </c>
      <c r="C240" s="112">
        <v>35</v>
      </c>
      <c r="D240" s="113">
        <v>35</v>
      </c>
      <c r="E240" s="5">
        <f t="shared" si="6"/>
        <v>34.99999999999994</v>
      </c>
      <c r="F240" s="113">
        <v>53.38</v>
      </c>
      <c r="G240" s="4">
        <f t="shared" si="7"/>
        <v>2.9999130863444416</v>
      </c>
      <c r="H240" s="115">
        <v>1</v>
      </c>
      <c r="J240" s="124">
        <v>2.58</v>
      </c>
      <c r="K240" s="124">
        <v>0</v>
      </c>
      <c r="L240" s="124">
        <v>1</v>
      </c>
      <c r="M240" s="124">
        <v>0.5</v>
      </c>
      <c r="N240" s="124">
        <v>0</v>
      </c>
      <c r="O240" s="124">
        <v>1</v>
      </c>
      <c r="P240" s="14"/>
      <c r="X240" s="7"/>
      <c r="Y240" s="11"/>
    </row>
    <row r="241" spans="1:25" ht="15">
      <c r="A241" s="13" t="s">
        <v>37</v>
      </c>
      <c r="B241" s="3">
        <v>237</v>
      </c>
      <c r="C241" s="112">
        <v>35</v>
      </c>
      <c r="D241" s="113">
        <v>35</v>
      </c>
      <c r="E241" s="5">
        <f t="shared" si="6"/>
        <v>34.99999999999994</v>
      </c>
      <c r="F241" s="113">
        <v>53.38</v>
      </c>
      <c r="G241" s="4">
        <f t="shared" si="7"/>
        <v>2.9999130863444416</v>
      </c>
      <c r="H241" s="115">
        <v>1</v>
      </c>
      <c r="J241" s="124">
        <v>2.58</v>
      </c>
      <c r="K241" s="124">
        <v>0</v>
      </c>
      <c r="L241" s="124">
        <v>1</v>
      </c>
      <c r="M241" s="124">
        <v>0.5</v>
      </c>
      <c r="N241" s="124">
        <v>0</v>
      </c>
      <c r="O241" s="124">
        <v>1</v>
      </c>
      <c r="P241" s="14"/>
      <c r="X241" s="7"/>
      <c r="Y241" s="11"/>
    </row>
    <row r="242" spans="1:25" ht="15">
      <c r="A242" s="13" t="s">
        <v>37</v>
      </c>
      <c r="B242" s="3">
        <v>238</v>
      </c>
      <c r="C242" s="112">
        <v>35</v>
      </c>
      <c r="D242" s="113">
        <v>35</v>
      </c>
      <c r="E242" s="5">
        <f t="shared" si="6"/>
        <v>34.99999999999994</v>
      </c>
      <c r="F242" s="113">
        <v>53.38</v>
      </c>
      <c r="G242" s="4">
        <f t="shared" si="7"/>
        <v>2.9999130863444416</v>
      </c>
      <c r="H242" s="115">
        <v>1</v>
      </c>
      <c r="J242" s="124">
        <v>2.58</v>
      </c>
      <c r="K242" s="124">
        <v>0</v>
      </c>
      <c r="L242" s="124">
        <v>1</v>
      </c>
      <c r="M242" s="124">
        <v>0.5</v>
      </c>
      <c r="N242" s="124">
        <v>0</v>
      </c>
      <c r="O242" s="124">
        <v>1</v>
      </c>
      <c r="P242" s="14"/>
      <c r="X242" s="7"/>
      <c r="Y242" s="11"/>
    </row>
    <row r="243" spans="1:25" ht="15">
      <c r="A243" s="13" t="s">
        <v>37</v>
      </c>
      <c r="B243" s="3">
        <v>239</v>
      </c>
      <c r="C243" s="112">
        <v>35</v>
      </c>
      <c r="D243" s="113">
        <v>35</v>
      </c>
      <c r="E243" s="5">
        <f t="shared" si="6"/>
        <v>34.99999999999994</v>
      </c>
      <c r="F243" s="113">
        <v>53.38</v>
      </c>
      <c r="G243" s="4">
        <f t="shared" si="7"/>
        <v>2.9999130863444416</v>
      </c>
      <c r="H243" s="115">
        <v>1</v>
      </c>
      <c r="J243" s="124">
        <v>2.58</v>
      </c>
      <c r="K243" s="124">
        <v>0</v>
      </c>
      <c r="L243" s="124">
        <v>1</v>
      </c>
      <c r="M243" s="124">
        <v>0.5</v>
      </c>
      <c r="N243" s="124">
        <v>0</v>
      </c>
      <c r="O243" s="124">
        <v>1</v>
      </c>
      <c r="P243" s="14"/>
      <c r="X243" s="7"/>
      <c r="Y243" s="11"/>
    </row>
    <row r="244" spans="1:25" ht="15">
      <c r="A244" s="13" t="s">
        <v>37</v>
      </c>
      <c r="B244" s="3">
        <v>240</v>
      </c>
      <c r="C244" s="112">
        <v>35</v>
      </c>
      <c r="D244" s="113">
        <v>35</v>
      </c>
      <c r="E244" s="5">
        <f t="shared" si="6"/>
        <v>34.99999999999994</v>
      </c>
      <c r="F244" s="113">
        <v>53.38</v>
      </c>
      <c r="G244" s="4">
        <f t="shared" si="7"/>
        <v>2.9999130863444416</v>
      </c>
      <c r="H244" s="115">
        <v>1</v>
      </c>
      <c r="J244" s="124">
        <v>2.58</v>
      </c>
      <c r="K244" s="124">
        <v>0</v>
      </c>
      <c r="L244" s="124">
        <v>1</v>
      </c>
      <c r="M244" s="124">
        <v>0.5</v>
      </c>
      <c r="N244" s="124">
        <v>0</v>
      </c>
      <c r="O244" s="124">
        <v>1</v>
      </c>
      <c r="P244" s="14"/>
      <c r="X244" s="7"/>
      <c r="Y244" s="11"/>
    </row>
    <row r="245" spans="1:25" ht="15">
      <c r="A245" s="13" t="s">
        <v>37</v>
      </c>
      <c r="B245" s="3">
        <v>241</v>
      </c>
      <c r="C245" s="112">
        <v>35</v>
      </c>
      <c r="D245" s="113">
        <v>35</v>
      </c>
      <c r="E245" s="5">
        <f t="shared" si="6"/>
        <v>34.99999999999994</v>
      </c>
      <c r="F245" s="113">
        <v>53.38</v>
      </c>
      <c r="G245" s="4">
        <f t="shared" si="7"/>
        <v>2.9999130863444416</v>
      </c>
      <c r="H245" s="115">
        <v>1</v>
      </c>
      <c r="J245" s="124">
        <v>2.58</v>
      </c>
      <c r="K245" s="124">
        <v>0</v>
      </c>
      <c r="L245" s="124">
        <v>1</v>
      </c>
      <c r="M245" s="124">
        <v>0.5</v>
      </c>
      <c r="N245" s="124">
        <v>0</v>
      </c>
      <c r="O245" s="124">
        <v>1</v>
      </c>
      <c r="P245" s="14"/>
      <c r="X245" s="7"/>
      <c r="Y245" s="11"/>
    </row>
    <row r="246" spans="1:25" ht="15">
      <c r="A246" s="13" t="s">
        <v>37</v>
      </c>
      <c r="B246" s="3">
        <v>242</v>
      </c>
      <c r="C246" s="112">
        <v>35</v>
      </c>
      <c r="D246" s="113">
        <v>35</v>
      </c>
      <c r="E246" s="5">
        <f t="shared" si="6"/>
        <v>34.99999999999994</v>
      </c>
      <c r="F246" s="113">
        <v>53.38</v>
      </c>
      <c r="G246" s="4">
        <f t="shared" si="7"/>
        <v>2.9999130863444416</v>
      </c>
      <c r="H246" s="115">
        <v>1</v>
      </c>
      <c r="J246" s="124">
        <v>2.58</v>
      </c>
      <c r="K246" s="124">
        <v>0</v>
      </c>
      <c r="L246" s="124">
        <v>1</v>
      </c>
      <c r="M246" s="124">
        <v>0.5</v>
      </c>
      <c r="N246" s="124">
        <v>0</v>
      </c>
      <c r="O246" s="124">
        <v>1</v>
      </c>
      <c r="P246" s="14"/>
      <c r="X246" s="7"/>
      <c r="Y246" s="11"/>
    </row>
    <row r="247" spans="1:25" ht="15">
      <c r="A247" s="13" t="s">
        <v>37</v>
      </c>
      <c r="B247" s="3">
        <v>243</v>
      </c>
      <c r="C247" s="112">
        <v>35</v>
      </c>
      <c r="D247" s="113">
        <v>35</v>
      </c>
      <c r="E247" s="5">
        <f t="shared" si="6"/>
        <v>34.99999999999994</v>
      </c>
      <c r="F247" s="113">
        <v>53.38</v>
      </c>
      <c r="G247" s="4">
        <f t="shared" si="7"/>
        <v>2.9999130863444416</v>
      </c>
      <c r="H247" s="115">
        <v>1</v>
      </c>
      <c r="J247" s="124">
        <v>2.58</v>
      </c>
      <c r="K247" s="124">
        <v>0</v>
      </c>
      <c r="L247" s="124">
        <v>1</v>
      </c>
      <c r="M247" s="124">
        <v>0.5</v>
      </c>
      <c r="N247" s="124">
        <v>0</v>
      </c>
      <c r="O247" s="124">
        <v>1</v>
      </c>
      <c r="P247" s="14"/>
      <c r="X247" s="7"/>
      <c r="Y247" s="11"/>
    </row>
    <row r="248" spans="1:25" ht="15">
      <c r="A248" s="13" t="s">
        <v>37</v>
      </c>
      <c r="B248" s="3">
        <v>244</v>
      </c>
      <c r="C248" s="112">
        <v>35</v>
      </c>
      <c r="D248" s="113">
        <v>35</v>
      </c>
      <c r="E248" s="5">
        <f t="shared" si="6"/>
        <v>34.99999999999994</v>
      </c>
      <c r="F248" s="113">
        <v>53.38</v>
      </c>
      <c r="G248" s="4">
        <f t="shared" si="7"/>
        <v>2.9999130863444416</v>
      </c>
      <c r="H248" s="115">
        <v>1</v>
      </c>
      <c r="J248" s="124">
        <v>2.58</v>
      </c>
      <c r="K248" s="124">
        <v>0</v>
      </c>
      <c r="L248" s="124">
        <v>1</v>
      </c>
      <c r="M248" s="124">
        <v>0.5</v>
      </c>
      <c r="N248" s="124">
        <v>0</v>
      </c>
      <c r="O248" s="124">
        <v>1</v>
      </c>
      <c r="P248" s="14"/>
      <c r="X248" s="7"/>
      <c r="Y248" s="11"/>
    </row>
    <row r="249" spans="1:25" ht="15">
      <c r="A249" s="13" t="s">
        <v>37</v>
      </c>
      <c r="B249" s="3">
        <v>245</v>
      </c>
      <c r="C249" s="112">
        <v>35</v>
      </c>
      <c r="D249" s="113">
        <v>35</v>
      </c>
      <c r="E249" s="5">
        <f t="shared" si="6"/>
        <v>34.99999999999994</v>
      </c>
      <c r="F249" s="113">
        <v>53.38</v>
      </c>
      <c r="G249" s="4">
        <f t="shared" si="7"/>
        <v>2.9999130863444416</v>
      </c>
      <c r="H249" s="115">
        <v>1</v>
      </c>
      <c r="J249" s="124">
        <v>2.58</v>
      </c>
      <c r="K249" s="124">
        <v>0</v>
      </c>
      <c r="L249" s="124">
        <v>1</v>
      </c>
      <c r="M249" s="124">
        <v>0.5</v>
      </c>
      <c r="N249" s="124">
        <v>0</v>
      </c>
      <c r="O249" s="124">
        <v>1</v>
      </c>
      <c r="P249" s="14"/>
      <c r="X249" s="7"/>
      <c r="Y249" s="11"/>
    </row>
    <row r="250" spans="1:25" ht="15">
      <c r="A250" s="13" t="s">
        <v>37</v>
      </c>
      <c r="B250" s="3">
        <v>246</v>
      </c>
      <c r="C250" s="112">
        <v>35</v>
      </c>
      <c r="D250" s="113">
        <v>35</v>
      </c>
      <c r="E250" s="5">
        <f t="shared" si="6"/>
        <v>34.99999999999994</v>
      </c>
      <c r="F250" s="113">
        <v>53.38</v>
      </c>
      <c r="G250" s="4">
        <f t="shared" si="7"/>
        <v>2.9999130863444416</v>
      </c>
      <c r="H250" s="115">
        <v>1</v>
      </c>
      <c r="J250" s="124">
        <v>2.58</v>
      </c>
      <c r="K250" s="124">
        <v>0</v>
      </c>
      <c r="L250" s="124">
        <v>1</v>
      </c>
      <c r="M250" s="124">
        <v>0.5</v>
      </c>
      <c r="N250" s="124">
        <v>0</v>
      </c>
      <c r="O250" s="124">
        <v>1</v>
      </c>
      <c r="P250" s="14"/>
      <c r="X250" s="7"/>
      <c r="Y250" s="11"/>
    </row>
    <row r="251" spans="1:25" ht="15">
      <c r="A251" s="13" t="s">
        <v>37</v>
      </c>
      <c r="B251" s="3">
        <v>247</v>
      </c>
      <c r="C251" s="112">
        <v>35</v>
      </c>
      <c r="D251" s="113">
        <v>35</v>
      </c>
      <c r="E251" s="5">
        <f t="shared" si="6"/>
        <v>34.99999999999994</v>
      </c>
      <c r="F251" s="113">
        <v>53.38</v>
      </c>
      <c r="G251" s="4">
        <f t="shared" si="7"/>
        <v>2.9999130863444416</v>
      </c>
      <c r="H251" s="115">
        <v>1</v>
      </c>
      <c r="J251" s="124">
        <v>2.58</v>
      </c>
      <c r="K251" s="124">
        <v>0</v>
      </c>
      <c r="L251" s="124">
        <v>1</v>
      </c>
      <c r="M251" s="124">
        <v>0.5</v>
      </c>
      <c r="N251" s="124">
        <v>0</v>
      </c>
      <c r="O251" s="124">
        <v>1</v>
      </c>
      <c r="P251" s="14"/>
      <c r="X251" s="7"/>
      <c r="Y251" s="11"/>
    </row>
    <row r="252" spans="1:25" ht="15">
      <c r="A252" s="13" t="s">
        <v>37</v>
      </c>
      <c r="B252" s="3">
        <v>248</v>
      </c>
      <c r="C252" s="112">
        <v>35</v>
      </c>
      <c r="D252" s="113">
        <v>35</v>
      </c>
      <c r="E252" s="5">
        <f t="shared" si="6"/>
        <v>34.99999999999994</v>
      </c>
      <c r="F252" s="113">
        <v>53.38</v>
      </c>
      <c r="G252" s="4">
        <f t="shared" si="7"/>
        <v>2.9999130863444416</v>
      </c>
      <c r="H252" s="115">
        <v>1</v>
      </c>
      <c r="J252" s="124">
        <v>2.58</v>
      </c>
      <c r="K252" s="124">
        <v>0</v>
      </c>
      <c r="L252" s="124">
        <v>1</v>
      </c>
      <c r="M252" s="124">
        <v>0.5</v>
      </c>
      <c r="N252" s="124">
        <v>0</v>
      </c>
      <c r="O252" s="124">
        <v>1</v>
      </c>
      <c r="P252" s="14"/>
      <c r="X252" s="7"/>
      <c r="Y252" s="11"/>
    </row>
    <row r="253" spans="1:25" ht="15">
      <c r="A253" s="13" t="s">
        <v>37</v>
      </c>
      <c r="B253" s="3">
        <v>249</v>
      </c>
      <c r="C253" s="112">
        <v>35</v>
      </c>
      <c r="D253" s="113">
        <v>35</v>
      </c>
      <c r="E253" s="5">
        <f t="shared" si="6"/>
        <v>34.99999999999994</v>
      </c>
      <c r="F253" s="113">
        <v>53.38</v>
      </c>
      <c r="G253" s="4">
        <f t="shared" si="7"/>
        <v>2.9999130863444416</v>
      </c>
      <c r="H253" s="115">
        <v>1</v>
      </c>
      <c r="J253" s="124">
        <v>2.58</v>
      </c>
      <c r="K253" s="124">
        <v>0</v>
      </c>
      <c r="L253" s="124">
        <v>1</v>
      </c>
      <c r="M253" s="124">
        <v>0.5</v>
      </c>
      <c r="N253" s="124">
        <v>0</v>
      </c>
      <c r="O253" s="124">
        <v>1</v>
      </c>
      <c r="P253" s="14"/>
      <c r="X253" s="7"/>
      <c r="Y253" s="11"/>
    </row>
    <row r="254" spans="1:25" ht="15">
      <c r="A254" s="13" t="s">
        <v>37</v>
      </c>
      <c r="B254" s="3">
        <v>250</v>
      </c>
      <c r="C254" s="112">
        <v>35</v>
      </c>
      <c r="D254" s="113">
        <v>35</v>
      </c>
      <c r="E254" s="5">
        <f t="shared" si="6"/>
        <v>34.99999999999994</v>
      </c>
      <c r="F254" s="113">
        <v>53.38</v>
      </c>
      <c r="G254" s="4">
        <f t="shared" si="7"/>
        <v>2.9999130863444416</v>
      </c>
      <c r="H254" s="115">
        <v>1</v>
      </c>
      <c r="J254" s="124">
        <v>2.58</v>
      </c>
      <c r="K254" s="124">
        <v>0</v>
      </c>
      <c r="L254" s="124">
        <v>1</v>
      </c>
      <c r="M254" s="124">
        <v>0.5</v>
      </c>
      <c r="N254" s="124">
        <v>0</v>
      </c>
      <c r="O254" s="124">
        <v>1</v>
      </c>
      <c r="P254" s="14"/>
      <c r="X254" s="7"/>
      <c r="Y254" s="11"/>
    </row>
    <row r="255" spans="1:25" ht="15">
      <c r="A255" s="13" t="s">
        <v>37</v>
      </c>
      <c r="B255" s="3">
        <v>251</v>
      </c>
      <c r="C255" s="112">
        <v>35</v>
      </c>
      <c r="D255" s="113">
        <v>35</v>
      </c>
      <c r="E255" s="5">
        <f t="shared" si="6"/>
        <v>34.99999999999994</v>
      </c>
      <c r="F255" s="113">
        <v>53.38</v>
      </c>
      <c r="G255" s="4">
        <f t="shared" si="7"/>
        <v>2.9999130863444416</v>
      </c>
      <c r="H255" s="115">
        <v>1</v>
      </c>
      <c r="J255" s="124">
        <v>2.58</v>
      </c>
      <c r="K255" s="124">
        <v>0</v>
      </c>
      <c r="L255" s="124">
        <v>1</v>
      </c>
      <c r="M255" s="124">
        <v>0.5</v>
      </c>
      <c r="N255" s="124">
        <v>0</v>
      </c>
      <c r="O255" s="124">
        <v>1</v>
      </c>
      <c r="P255" s="14"/>
      <c r="X255" s="7"/>
      <c r="Y255" s="11"/>
    </row>
    <row r="256" spans="1:25" ht="15">
      <c r="A256" s="13" t="s">
        <v>37</v>
      </c>
      <c r="B256" s="3">
        <v>252</v>
      </c>
      <c r="C256" s="112">
        <v>35</v>
      </c>
      <c r="D256" s="113">
        <v>35</v>
      </c>
      <c r="E256" s="5">
        <f t="shared" si="6"/>
        <v>34.99999999999994</v>
      </c>
      <c r="F256" s="113">
        <v>53.38</v>
      </c>
      <c r="G256" s="4">
        <f t="shared" si="7"/>
        <v>2.9999130863444416</v>
      </c>
      <c r="H256" s="115">
        <v>1</v>
      </c>
      <c r="J256" s="124">
        <v>2.58</v>
      </c>
      <c r="K256" s="124">
        <v>0</v>
      </c>
      <c r="L256" s="124">
        <v>1</v>
      </c>
      <c r="M256" s="124">
        <v>0.5</v>
      </c>
      <c r="N256" s="124">
        <v>0</v>
      </c>
      <c r="O256" s="124">
        <v>1</v>
      </c>
      <c r="P256" s="14"/>
      <c r="X256" s="7"/>
      <c r="Y256" s="11"/>
    </row>
    <row r="257" spans="1:25" ht="15">
      <c r="A257" s="13" t="s">
        <v>37</v>
      </c>
      <c r="B257" s="3">
        <v>253</v>
      </c>
      <c r="C257" s="112">
        <v>35</v>
      </c>
      <c r="D257" s="113">
        <v>35</v>
      </c>
      <c r="E257" s="5">
        <f t="shared" si="6"/>
        <v>34.99999999999994</v>
      </c>
      <c r="F257" s="113">
        <v>53.38</v>
      </c>
      <c r="G257" s="4">
        <f t="shared" si="7"/>
        <v>2.9999130863444416</v>
      </c>
      <c r="H257" s="115">
        <v>1</v>
      </c>
      <c r="J257" s="124">
        <v>2.58</v>
      </c>
      <c r="K257" s="124">
        <v>0</v>
      </c>
      <c r="L257" s="124">
        <v>1</v>
      </c>
      <c r="M257" s="124">
        <v>0.5</v>
      </c>
      <c r="N257" s="124">
        <v>0</v>
      </c>
      <c r="O257" s="124">
        <v>1</v>
      </c>
      <c r="P257" s="14"/>
      <c r="X257" s="7"/>
      <c r="Y257" s="11"/>
    </row>
    <row r="258" spans="1:25" ht="15">
      <c r="A258" s="13" t="s">
        <v>37</v>
      </c>
      <c r="B258" s="3">
        <v>254</v>
      </c>
      <c r="C258" s="112">
        <v>35</v>
      </c>
      <c r="D258" s="113">
        <v>35</v>
      </c>
      <c r="E258" s="5">
        <f t="shared" si="6"/>
        <v>34.99999999999994</v>
      </c>
      <c r="F258" s="113">
        <v>53.38</v>
      </c>
      <c r="G258" s="4">
        <f t="shared" si="7"/>
        <v>2.9999130863444416</v>
      </c>
      <c r="H258" s="115">
        <v>1</v>
      </c>
      <c r="J258" s="124">
        <v>2.58</v>
      </c>
      <c r="K258" s="124">
        <v>0</v>
      </c>
      <c r="L258" s="124">
        <v>1</v>
      </c>
      <c r="M258" s="124">
        <v>0.5</v>
      </c>
      <c r="N258" s="124">
        <v>0</v>
      </c>
      <c r="O258" s="124">
        <v>1</v>
      </c>
      <c r="P258" s="14"/>
      <c r="X258" s="7"/>
      <c r="Y258" s="11"/>
    </row>
    <row r="259" spans="1:25" ht="15">
      <c r="A259" s="13" t="s">
        <v>37</v>
      </c>
      <c r="B259" s="3">
        <v>255</v>
      </c>
      <c r="C259" s="112">
        <v>35</v>
      </c>
      <c r="D259" s="113">
        <v>35</v>
      </c>
      <c r="E259" s="5">
        <f t="shared" si="6"/>
        <v>34.99999999999994</v>
      </c>
      <c r="F259" s="113">
        <v>53.38</v>
      </c>
      <c r="G259" s="4">
        <f t="shared" si="7"/>
        <v>2.9999130863444416</v>
      </c>
      <c r="H259" s="115">
        <v>1</v>
      </c>
      <c r="J259" s="124">
        <v>2.58</v>
      </c>
      <c r="K259" s="124">
        <v>0</v>
      </c>
      <c r="L259" s="124">
        <v>1</v>
      </c>
      <c r="M259" s="124">
        <v>0.5</v>
      </c>
      <c r="N259" s="124">
        <v>0</v>
      </c>
      <c r="O259" s="124">
        <v>1</v>
      </c>
      <c r="P259" s="14"/>
      <c r="X259" s="7"/>
      <c r="Y259" s="11"/>
    </row>
    <row r="260" spans="1:25" ht="15">
      <c r="A260" s="13" t="s">
        <v>37</v>
      </c>
      <c r="B260" s="3">
        <v>256</v>
      </c>
      <c r="C260" s="112">
        <v>35</v>
      </c>
      <c r="D260" s="113">
        <v>35</v>
      </c>
      <c r="E260" s="5">
        <f t="shared" si="6"/>
        <v>34.99999999999994</v>
      </c>
      <c r="F260" s="113">
        <v>53.38</v>
      </c>
      <c r="G260" s="4">
        <f t="shared" si="7"/>
        <v>2.9999130863444416</v>
      </c>
      <c r="H260" s="115">
        <v>1</v>
      </c>
      <c r="J260" s="124">
        <v>2.58</v>
      </c>
      <c r="K260" s="124">
        <v>0</v>
      </c>
      <c r="L260" s="124">
        <v>1</v>
      </c>
      <c r="M260" s="124">
        <v>0.5</v>
      </c>
      <c r="N260" s="124">
        <v>0</v>
      </c>
      <c r="O260" s="124">
        <v>1</v>
      </c>
      <c r="P260" s="14"/>
      <c r="X260" s="7"/>
      <c r="Y260" s="11"/>
    </row>
    <row r="261" spans="1:25" ht="15">
      <c r="A261" s="13" t="s">
        <v>37</v>
      </c>
      <c r="B261" s="3">
        <v>257</v>
      </c>
      <c r="C261" s="112">
        <v>35</v>
      </c>
      <c r="D261" s="113">
        <v>35</v>
      </c>
      <c r="E261" s="5">
        <f aca="true" t="shared" si="8" ref="E261:E324">((D261+273.15)^4+40000000*(ABS(D261-C261))^0.25*(D261-C261))^0.25-273.15</f>
        <v>34.99999999999994</v>
      </c>
      <c r="F261" s="113">
        <v>53.38</v>
      </c>
      <c r="G261" s="4">
        <f aca="true" t="shared" si="9" ref="G261:G324">0.6105*EXP(17.27*C261/(C261+237.3))*F261/100</f>
        <v>2.9999130863444416</v>
      </c>
      <c r="H261" s="115">
        <v>1</v>
      </c>
      <c r="J261" s="124">
        <v>2.58</v>
      </c>
      <c r="K261" s="124">
        <v>0</v>
      </c>
      <c r="L261" s="124">
        <v>1</v>
      </c>
      <c r="M261" s="124">
        <v>0.5</v>
      </c>
      <c r="N261" s="124">
        <v>0</v>
      </c>
      <c r="O261" s="124">
        <v>1</v>
      </c>
      <c r="P261" s="14"/>
      <c r="X261" s="7"/>
      <c r="Y261" s="11"/>
    </row>
    <row r="262" spans="1:25" ht="15">
      <c r="A262" s="13" t="s">
        <v>37</v>
      </c>
      <c r="B262" s="3">
        <v>258</v>
      </c>
      <c r="C262" s="112">
        <v>35</v>
      </c>
      <c r="D262" s="113">
        <v>35</v>
      </c>
      <c r="E262" s="5">
        <f t="shared" si="8"/>
        <v>34.99999999999994</v>
      </c>
      <c r="F262" s="113">
        <v>53.38</v>
      </c>
      <c r="G262" s="4">
        <f t="shared" si="9"/>
        <v>2.9999130863444416</v>
      </c>
      <c r="H262" s="115">
        <v>1</v>
      </c>
      <c r="J262" s="124">
        <v>2.58</v>
      </c>
      <c r="K262" s="124">
        <v>0</v>
      </c>
      <c r="L262" s="124">
        <v>1</v>
      </c>
      <c r="M262" s="124">
        <v>0.5</v>
      </c>
      <c r="N262" s="124">
        <v>0</v>
      </c>
      <c r="O262" s="124">
        <v>1</v>
      </c>
      <c r="P262" s="14"/>
      <c r="X262" s="7"/>
      <c r="Y262" s="11"/>
    </row>
    <row r="263" spans="1:25" ht="15">
      <c r="A263" s="13" t="s">
        <v>37</v>
      </c>
      <c r="B263" s="3">
        <v>259</v>
      </c>
      <c r="C263" s="112">
        <v>35</v>
      </c>
      <c r="D263" s="113">
        <v>35</v>
      </c>
      <c r="E263" s="5">
        <f t="shared" si="8"/>
        <v>34.99999999999994</v>
      </c>
      <c r="F263" s="113">
        <v>53.38</v>
      </c>
      <c r="G263" s="4">
        <f t="shared" si="9"/>
        <v>2.9999130863444416</v>
      </c>
      <c r="H263" s="115">
        <v>1</v>
      </c>
      <c r="J263" s="124">
        <v>2.58</v>
      </c>
      <c r="K263" s="124">
        <v>0</v>
      </c>
      <c r="L263" s="124">
        <v>1</v>
      </c>
      <c r="M263" s="124">
        <v>0.5</v>
      </c>
      <c r="N263" s="124">
        <v>0</v>
      </c>
      <c r="O263" s="124">
        <v>1</v>
      </c>
      <c r="P263" s="14"/>
      <c r="X263" s="7"/>
      <c r="Y263" s="11"/>
    </row>
    <row r="264" spans="1:25" ht="15">
      <c r="A264" s="13" t="s">
        <v>37</v>
      </c>
      <c r="B264" s="3">
        <v>260</v>
      </c>
      <c r="C264" s="112">
        <v>35</v>
      </c>
      <c r="D264" s="113">
        <v>35</v>
      </c>
      <c r="E264" s="5">
        <f t="shared" si="8"/>
        <v>34.99999999999994</v>
      </c>
      <c r="F264" s="113">
        <v>53.38</v>
      </c>
      <c r="G264" s="4">
        <f t="shared" si="9"/>
        <v>2.9999130863444416</v>
      </c>
      <c r="H264" s="115">
        <v>1</v>
      </c>
      <c r="J264" s="124">
        <v>2.58</v>
      </c>
      <c r="K264" s="124">
        <v>0</v>
      </c>
      <c r="L264" s="124">
        <v>1</v>
      </c>
      <c r="M264" s="124">
        <v>0.5</v>
      </c>
      <c r="N264" s="124">
        <v>0</v>
      </c>
      <c r="O264" s="124">
        <v>1</v>
      </c>
      <c r="P264" s="14"/>
      <c r="X264" s="7"/>
      <c r="Y264" s="11"/>
    </row>
    <row r="265" spans="1:25" ht="15">
      <c r="A265" s="13" t="s">
        <v>37</v>
      </c>
      <c r="B265" s="3">
        <v>261</v>
      </c>
      <c r="C265" s="112">
        <v>35</v>
      </c>
      <c r="D265" s="113">
        <v>35</v>
      </c>
      <c r="E265" s="5">
        <f t="shared" si="8"/>
        <v>34.99999999999994</v>
      </c>
      <c r="F265" s="113">
        <v>53.38</v>
      </c>
      <c r="G265" s="4">
        <f t="shared" si="9"/>
        <v>2.9999130863444416</v>
      </c>
      <c r="H265" s="115">
        <v>1</v>
      </c>
      <c r="J265" s="124">
        <v>2.58</v>
      </c>
      <c r="K265" s="124">
        <v>0</v>
      </c>
      <c r="L265" s="124">
        <v>1</v>
      </c>
      <c r="M265" s="124">
        <v>0.5</v>
      </c>
      <c r="N265" s="124">
        <v>0</v>
      </c>
      <c r="O265" s="124">
        <v>1</v>
      </c>
      <c r="P265" s="14"/>
      <c r="X265" s="7"/>
      <c r="Y265" s="11"/>
    </row>
    <row r="266" spans="1:25" ht="15">
      <c r="A266" s="13" t="s">
        <v>37</v>
      </c>
      <c r="B266" s="3">
        <v>262</v>
      </c>
      <c r="C266" s="112">
        <v>35</v>
      </c>
      <c r="D266" s="113">
        <v>35</v>
      </c>
      <c r="E266" s="5">
        <f t="shared" si="8"/>
        <v>34.99999999999994</v>
      </c>
      <c r="F266" s="113">
        <v>53.38</v>
      </c>
      <c r="G266" s="4">
        <f t="shared" si="9"/>
        <v>2.9999130863444416</v>
      </c>
      <c r="H266" s="115">
        <v>1</v>
      </c>
      <c r="J266" s="124">
        <v>2.58</v>
      </c>
      <c r="K266" s="124">
        <v>0</v>
      </c>
      <c r="L266" s="124">
        <v>1</v>
      </c>
      <c r="M266" s="124">
        <v>0.5</v>
      </c>
      <c r="N266" s="124">
        <v>0</v>
      </c>
      <c r="O266" s="124">
        <v>1</v>
      </c>
      <c r="P266" s="14"/>
      <c r="X266" s="7"/>
      <c r="Y266" s="11"/>
    </row>
    <row r="267" spans="1:25" ht="15">
      <c r="A267" s="13" t="s">
        <v>37</v>
      </c>
      <c r="B267" s="3">
        <v>263</v>
      </c>
      <c r="C267" s="112">
        <v>35</v>
      </c>
      <c r="D267" s="113">
        <v>35</v>
      </c>
      <c r="E267" s="5">
        <f t="shared" si="8"/>
        <v>34.99999999999994</v>
      </c>
      <c r="F267" s="113">
        <v>53.38</v>
      </c>
      <c r="G267" s="4">
        <f t="shared" si="9"/>
        <v>2.9999130863444416</v>
      </c>
      <c r="H267" s="115">
        <v>1</v>
      </c>
      <c r="J267" s="124">
        <v>2.58</v>
      </c>
      <c r="K267" s="124">
        <v>0</v>
      </c>
      <c r="L267" s="124">
        <v>1</v>
      </c>
      <c r="M267" s="124">
        <v>0.5</v>
      </c>
      <c r="N267" s="124">
        <v>0</v>
      </c>
      <c r="O267" s="124">
        <v>1</v>
      </c>
      <c r="P267" s="14"/>
      <c r="X267" s="7"/>
      <c r="Y267" s="11"/>
    </row>
    <row r="268" spans="1:25" ht="15">
      <c r="A268" s="13" t="s">
        <v>37</v>
      </c>
      <c r="B268" s="3">
        <v>264</v>
      </c>
      <c r="C268" s="112">
        <v>35</v>
      </c>
      <c r="D268" s="113">
        <v>35</v>
      </c>
      <c r="E268" s="5">
        <f t="shared" si="8"/>
        <v>34.99999999999994</v>
      </c>
      <c r="F268" s="113">
        <v>53.38</v>
      </c>
      <c r="G268" s="4">
        <f t="shared" si="9"/>
        <v>2.9999130863444416</v>
      </c>
      <c r="H268" s="115">
        <v>1</v>
      </c>
      <c r="J268" s="124">
        <v>2.58</v>
      </c>
      <c r="K268" s="124">
        <v>0</v>
      </c>
      <c r="L268" s="124">
        <v>1</v>
      </c>
      <c r="M268" s="124">
        <v>0.5</v>
      </c>
      <c r="N268" s="124">
        <v>0</v>
      </c>
      <c r="O268" s="124">
        <v>1</v>
      </c>
      <c r="P268" s="14"/>
      <c r="X268" s="7"/>
      <c r="Y268" s="11"/>
    </row>
    <row r="269" spans="1:25" ht="15">
      <c r="A269" s="13" t="s">
        <v>37</v>
      </c>
      <c r="B269" s="3">
        <v>265</v>
      </c>
      <c r="C269" s="112">
        <v>35</v>
      </c>
      <c r="D269" s="113">
        <v>35</v>
      </c>
      <c r="E269" s="5">
        <f t="shared" si="8"/>
        <v>34.99999999999994</v>
      </c>
      <c r="F269" s="113">
        <v>53.38</v>
      </c>
      <c r="G269" s="4">
        <f t="shared" si="9"/>
        <v>2.9999130863444416</v>
      </c>
      <c r="H269" s="115">
        <v>1</v>
      </c>
      <c r="J269" s="124">
        <v>2.58</v>
      </c>
      <c r="K269" s="124">
        <v>0</v>
      </c>
      <c r="L269" s="124">
        <v>1</v>
      </c>
      <c r="M269" s="124">
        <v>0.5</v>
      </c>
      <c r="N269" s="124">
        <v>0</v>
      </c>
      <c r="O269" s="124">
        <v>1</v>
      </c>
      <c r="P269" s="14"/>
      <c r="X269" s="7"/>
      <c r="Y269" s="11"/>
    </row>
    <row r="270" spans="1:25" ht="15">
      <c r="A270" s="13" t="s">
        <v>37</v>
      </c>
      <c r="B270" s="3">
        <v>266</v>
      </c>
      <c r="C270" s="112">
        <v>35</v>
      </c>
      <c r="D270" s="113">
        <v>35</v>
      </c>
      <c r="E270" s="5">
        <f t="shared" si="8"/>
        <v>34.99999999999994</v>
      </c>
      <c r="F270" s="113">
        <v>53.38</v>
      </c>
      <c r="G270" s="4">
        <f t="shared" si="9"/>
        <v>2.9999130863444416</v>
      </c>
      <c r="H270" s="115">
        <v>1</v>
      </c>
      <c r="J270" s="124">
        <v>2.58</v>
      </c>
      <c r="K270" s="124">
        <v>0</v>
      </c>
      <c r="L270" s="124">
        <v>1</v>
      </c>
      <c r="M270" s="124">
        <v>0.5</v>
      </c>
      <c r="N270" s="124">
        <v>0</v>
      </c>
      <c r="O270" s="124">
        <v>1</v>
      </c>
      <c r="P270" s="14"/>
      <c r="X270" s="7"/>
      <c r="Y270" s="11"/>
    </row>
    <row r="271" spans="1:25" ht="15">
      <c r="A271" s="13" t="s">
        <v>37</v>
      </c>
      <c r="B271" s="3">
        <v>267</v>
      </c>
      <c r="C271" s="112">
        <v>35</v>
      </c>
      <c r="D271" s="113">
        <v>35</v>
      </c>
      <c r="E271" s="5">
        <f t="shared" si="8"/>
        <v>34.99999999999994</v>
      </c>
      <c r="F271" s="113">
        <v>53.38</v>
      </c>
      <c r="G271" s="4">
        <f t="shared" si="9"/>
        <v>2.9999130863444416</v>
      </c>
      <c r="H271" s="115">
        <v>1</v>
      </c>
      <c r="J271" s="124">
        <v>2.58</v>
      </c>
      <c r="K271" s="124">
        <v>0</v>
      </c>
      <c r="L271" s="124">
        <v>1</v>
      </c>
      <c r="M271" s="124">
        <v>0.5</v>
      </c>
      <c r="N271" s="124">
        <v>0</v>
      </c>
      <c r="O271" s="124">
        <v>1</v>
      </c>
      <c r="P271" s="14"/>
      <c r="X271" s="7"/>
      <c r="Y271" s="11"/>
    </row>
    <row r="272" spans="1:25" ht="15">
      <c r="A272" s="13" t="s">
        <v>37</v>
      </c>
      <c r="B272" s="3">
        <v>268</v>
      </c>
      <c r="C272" s="112">
        <v>35</v>
      </c>
      <c r="D272" s="113">
        <v>35</v>
      </c>
      <c r="E272" s="5">
        <f t="shared" si="8"/>
        <v>34.99999999999994</v>
      </c>
      <c r="F272" s="113">
        <v>53.38</v>
      </c>
      <c r="G272" s="4">
        <f t="shared" si="9"/>
        <v>2.9999130863444416</v>
      </c>
      <c r="H272" s="115">
        <v>1</v>
      </c>
      <c r="J272" s="124">
        <v>2.58</v>
      </c>
      <c r="K272" s="124">
        <v>0</v>
      </c>
      <c r="L272" s="124">
        <v>1</v>
      </c>
      <c r="M272" s="124">
        <v>0.5</v>
      </c>
      <c r="N272" s="124">
        <v>0</v>
      </c>
      <c r="O272" s="124">
        <v>1</v>
      </c>
      <c r="P272" s="14"/>
      <c r="X272" s="7"/>
      <c r="Y272" s="11"/>
    </row>
    <row r="273" spans="1:25" ht="15">
      <c r="A273" s="13" t="s">
        <v>37</v>
      </c>
      <c r="B273" s="3">
        <v>269</v>
      </c>
      <c r="C273" s="112">
        <v>35</v>
      </c>
      <c r="D273" s="113">
        <v>35</v>
      </c>
      <c r="E273" s="5">
        <f t="shared" si="8"/>
        <v>34.99999999999994</v>
      </c>
      <c r="F273" s="113">
        <v>53.38</v>
      </c>
      <c r="G273" s="4">
        <f t="shared" si="9"/>
        <v>2.9999130863444416</v>
      </c>
      <c r="H273" s="115">
        <v>1</v>
      </c>
      <c r="J273" s="124">
        <v>2.58</v>
      </c>
      <c r="K273" s="124">
        <v>0</v>
      </c>
      <c r="L273" s="124">
        <v>1</v>
      </c>
      <c r="M273" s="124">
        <v>0.5</v>
      </c>
      <c r="N273" s="124">
        <v>0</v>
      </c>
      <c r="O273" s="124">
        <v>1</v>
      </c>
      <c r="P273" s="14"/>
      <c r="X273" s="7"/>
      <c r="Y273" s="11"/>
    </row>
    <row r="274" spans="1:25" ht="15">
      <c r="A274" s="13" t="s">
        <v>37</v>
      </c>
      <c r="B274" s="3">
        <v>270</v>
      </c>
      <c r="C274" s="112">
        <v>35</v>
      </c>
      <c r="D274" s="113">
        <v>35</v>
      </c>
      <c r="E274" s="5">
        <f t="shared" si="8"/>
        <v>34.99999999999994</v>
      </c>
      <c r="F274" s="113">
        <v>53.38</v>
      </c>
      <c r="G274" s="4">
        <f t="shared" si="9"/>
        <v>2.9999130863444416</v>
      </c>
      <c r="H274" s="115">
        <v>1</v>
      </c>
      <c r="J274" s="124">
        <v>2.58</v>
      </c>
      <c r="K274" s="124">
        <v>0</v>
      </c>
      <c r="L274" s="124">
        <v>1</v>
      </c>
      <c r="M274" s="124">
        <v>0.5</v>
      </c>
      <c r="N274" s="124">
        <v>0</v>
      </c>
      <c r="O274" s="124">
        <v>1</v>
      </c>
      <c r="P274" s="14"/>
      <c r="X274" s="7"/>
      <c r="Y274" s="11"/>
    </row>
    <row r="275" spans="1:25" ht="15">
      <c r="A275" s="13" t="s">
        <v>37</v>
      </c>
      <c r="B275" s="3">
        <v>271</v>
      </c>
      <c r="C275" s="112">
        <v>35</v>
      </c>
      <c r="D275" s="113">
        <v>35</v>
      </c>
      <c r="E275" s="5">
        <f t="shared" si="8"/>
        <v>34.99999999999994</v>
      </c>
      <c r="F275" s="113">
        <v>53.38</v>
      </c>
      <c r="G275" s="4">
        <f t="shared" si="9"/>
        <v>2.9999130863444416</v>
      </c>
      <c r="H275" s="115">
        <v>1</v>
      </c>
      <c r="J275" s="124">
        <v>2.58</v>
      </c>
      <c r="K275" s="124">
        <v>0</v>
      </c>
      <c r="L275" s="124">
        <v>1</v>
      </c>
      <c r="M275" s="124">
        <v>0.5</v>
      </c>
      <c r="N275" s="124">
        <v>0</v>
      </c>
      <c r="O275" s="124">
        <v>1</v>
      </c>
      <c r="P275" s="14"/>
      <c r="X275" s="7"/>
      <c r="Y275" s="11"/>
    </row>
    <row r="276" spans="1:25" ht="15">
      <c r="A276" s="13" t="s">
        <v>37</v>
      </c>
      <c r="B276" s="3">
        <v>272</v>
      </c>
      <c r="C276" s="112">
        <v>35</v>
      </c>
      <c r="D276" s="113">
        <v>35</v>
      </c>
      <c r="E276" s="5">
        <f t="shared" si="8"/>
        <v>34.99999999999994</v>
      </c>
      <c r="F276" s="113">
        <v>53.38</v>
      </c>
      <c r="G276" s="4">
        <f t="shared" si="9"/>
        <v>2.9999130863444416</v>
      </c>
      <c r="H276" s="115">
        <v>1</v>
      </c>
      <c r="J276" s="124">
        <v>2.58</v>
      </c>
      <c r="K276" s="124">
        <v>0</v>
      </c>
      <c r="L276" s="124">
        <v>1</v>
      </c>
      <c r="M276" s="124">
        <v>0.5</v>
      </c>
      <c r="N276" s="124">
        <v>0</v>
      </c>
      <c r="O276" s="124">
        <v>1</v>
      </c>
      <c r="P276" s="14"/>
      <c r="X276" s="7"/>
      <c r="Y276" s="11"/>
    </row>
    <row r="277" spans="1:25" ht="15">
      <c r="A277" s="13" t="s">
        <v>37</v>
      </c>
      <c r="B277" s="3">
        <v>273</v>
      </c>
      <c r="C277" s="112">
        <v>35</v>
      </c>
      <c r="D277" s="113">
        <v>35</v>
      </c>
      <c r="E277" s="5">
        <f t="shared" si="8"/>
        <v>34.99999999999994</v>
      </c>
      <c r="F277" s="113">
        <v>53.38</v>
      </c>
      <c r="G277" s="4">
        <f t="shared" si="9"/>
        <v>2.9999130863444416</v>
      </c>
      <c r="H277" s="115">
        <v>1</v>
      </c>
      <c r="J277" s="124">
        <v>2.58</v>
      </c>
      <c r="K277" s="124">
        <v>0</v>
      </c>
      <c r="L277" s="124">
        <v>1</v>
      </c>
      <c r="M277" s="124">
        <v>0.5</v>
      </c>
      <c r="N277" s="124">
        <v>0</v>
      </c>
      <c r="O277" s="124">
        <v>1</v>
      </c>
      <c r="P277" s="14"/>
      <c r="X277" s="7"/>
      <c r="Y277" s="11"/>
    </row>
    <row r="278" spans="1:25" ht="15">
      <c r="A278" s="13" t="s">
        <v>37</v>
      </c>
      <c r="B278" s="3">
        <v>274</v>
      </c>
      <c r="C278" s="112">
        <v>35</v>
      </c>
      <c r="D278" s="113">
        <v>35</v>
      </c>
      <c r="E278" s="5">
        <f t="shared" si="8"/>
        <v>34.99999999999994</v>
      </c>
      <c r="F278" s="113">
        <v>53.38</v>
      </c>
      <c r="G278" s="4">
        <f t="shared" si="9"/>
        <v>2.9999130863444416</v>
      </c>
      <c r="H278" s="115">
        <v>1</v>
      </c>
      <c r="J278" s="124">
        <v>2.58</v>
      </c>
      <c r="K278" s="124">
        <v>0</v>
      </c>
      <c r="L278" s="124">
        <v>1</v>
      </c>
      <c r="M278" s="124">
        <v>0.5</v>
      </c>
      <c r="N278" s="124">
        <v>0</v>
      </c>
      <c r="O278" s="124">
        <v>1</v>
      </c>
      <c r="P278" s="14"/>
      <c r="X278" s="7"/>
      <c r="Y278" s="11"/>
    </row>
    <row r="279" spans="1:25" ht="15">
      <c r="A279" s="13" t="s">
        <v>37</v>
      </c>
      <c r="B279" s="3">
        <v>275</v>
      </c>
      <c r="C279" s="112">
        <v>35</v>
      </c>
      <c r="D279" s="113">
        <v>35</v>
      </c>
      <c r="E279" s="5">
        <f t="shared" si="8"/>
        <v>34.99999999999994</v>
      </c>
      <c r="F279" s="113">
        <v>53.38</v>
      </c>
      <c r="G279" s="4">
        <f t="shared" si="9"/>
        <v>2.9999130863444416</v>
      </c>
      <c r="H279" s="115">
        <v>1</v>
      </c>
      <c r="J279" s="124">
        <v>2.58</v>
      </c>
      <c r="K279" s="124">
        <v>0</v>
      </c>
      <c r="L279" s="124">
        <v>1</v>
      </c>
      <c r="M279" s="124">
        <v>0.5</v>
      </c>
      <c r="N279" s="124">
        <v>0</v>
      </c>
      <c r="O279" s="124">
        <v>1</v>
      </c>
      <c r="P279" s="14"/>
      <c r="X279" s="7"/>
      <c r="Y279" s="11"/>
    </row>
    <row r="280" spans="1:25" ht="15">
      <c r="A280" s="13" t="s">
        <v>37</v>
      </c>
      <c r="B280" s="3">
        <v>276</v>
      </c>
      <c r="C280" s="112">
        <v>35</v>
      </c>
      <c r="D280" s="113">
        <v>35</v>
      </c>
      <c r="E280" s="5">
        <f t="shared" si="8"/>
        <v>34.99999999999994</v>
      </c>
      <c r="F280" s="113">
        <v>53.38</v>
      </c>
      <c r="G280" s="4">
        <f t="shared" si="9"/>
        <v>2.9999130863444416</v>
      </c>
      <c r="H280" s="115">
        <v>1</v>
      </c>
      <c r="J280" s="124">
        <v>2.58</v>
      </c>
      <c r="K280" s="124">
        <v>0</v>
      </c>
      <c r="L280" s="124">
        <v>1</v>
      </c>
      <c r="M280" s="124">
        <v>0.5</v>
      </c>
      <c r="N280" s="124">
        <v>0</v>
      </c>
      <c r="O280" s="124">
        <v>1</v>
      </c>
      <c r="P280" s="14"/>
      <c r="X280" s="7"/>
      <c r="Y280" s="11"/>
    </row>
    <row r="281" spans="1:25" ht="15">
      <c r="A281" s="13" t="s">
        <v>37</v>
      </c>
      <c r="B281" s="3">
        <v>277</v>
      </c>
      <c r="C281" s="112">
        <v>35</v>
      </c>
      <c r="D281" s="113">
        <v>35</v>
      </c>
      <c r="E281" s="5">
        <f t="shared" si="8"/>
        <v>34.99999999999994</v>
      </c>
      <c r="F281" s="113">
        <v>53.38</v>
      </c>
      <c r="G281" s="4">
        <f t="shared" si="9"/>
        <v>2.9999130863444416</v>
      </c>
      <c r="H281" s="115">
        <v>1</v>
      </c>
      <c r="J281" s="124">
        <v>2.58</v>
      </c>
      <c r="K281" s="124">
        <v>0</v>
      </c>
      <c r="L281" s="124">
        <v>1</v>
      </c>
      <c r="M281" s="124">
        <v>0.5</v>
      </c>
      <c r="N281" s="124">
        <v>0</v>
      </c>
      <c r="O281" s="124">
        <v>1</v>
      </c>
      <c r="P281" s="14"/>
      <c r="X281" s="7"/>
      <c r="Y281" s="11"/>
    </row>
    <row r="282" spans="1:25" ht="15">
      <c r="A282" s="13" t="s">
        <v>37</v>
      </c>
      <c r="B282" s="3">
        <v>278</v>
      </c>
      <c r="C282" s="112">
        <v>35</v>
      </c>
      <c r="D282" s="113">
        <v>35</v>
      </c>
      <c r="E282" s="5">
        <f t="shared" si="8"/>
        <v>34.99999999999994</v>
      </c>
      <c r="F282" s="113">
        <v>53.38</v>
      </c>
      <c r="G282" s="4">
        <f t="shared" si="9"/>
        <v>2.9999130863444416</v>
      </c>
      <c r="H282" s="115">
        <v>1</v>
      </c>
      <c r="J282" s="124">
        <v>2.58</v>
      </c>
      <c r="K282" s="124">
        <v>0</v>
      </c>
      <c r="L282" s="124">
        <v>1</v>
      </c>
      <c r="M282" s="124">
        <v>0.5</v>
      </c>
      <c r="N282" s="124">
        <v>0</v>
      </c>
      <c r="O282" s="124">
        <v>1</v>
      </c>
      <c r="P282" s="14"/>
      <c r="X282" s="7"/>
      <c r="Y282" s="11"/>
    </row>
    <row r="283" spans="1:25" ht="15">
      <c r="A283" s="13" t="s">
        <v>37</v>
      </c>
      <c r="B283" s="3">
        <v>279</v>
      </c>
      <c r="C283" s="112">
        <v>35</v>
      </c>
      <c r="D283" s="113">
        <v>35</v>
      </c>
      <c r="E283" s="5">
        <f t="shared" si="8"/>
        <v>34.99999999999994</v>
      </c>
      <c r="F283" s="113">
        <v>53.38</v>
      </c>
      <c r="G283" s="4">
        <f t="shared" si="9"/>
        <v>2.9999130863444416</v>
      </c>
      <c r="H283" s="115">
        <v>1</v>
      </c>
      <c r="J283" s="124">
        <v>2.58</v>
      </c>
      <c r="K283" s="124">
        <v>0</v>
      </c>
      <c r="L283" s="124">
        <v>1</v>
      </c>
      <c r="M283" s="124">
        <v>0.5</v>
      </c>
      <c r="N283" s="124">
        <v>0</v>
      </c>
      <c r="O283" s="124">
        <v>1</v>
      </c>
      <c r="P283" s="14"/>
      <c r="X283" s="7"/>
      <c r="Y283" s="11"/>
    </row>
    <row r="284" spans="1:25" ht="15">
      <c r="A284" s="13" t="s">
        <v>37</v>
      </c>
      <c r="B284" s="3">
        <v>280</v>
      </c>
      <c r="C284" s="112">
        <v>35</v>
      </c>
      <c r="D284" s="113">
        <v>35</v>
      </c>
      <c r="E284" s="5">
        <f t="shared" si="8"/>
        <v>34.99999999999994</v>
      </c>
      <c r="F284" s="113">
        <v>53.38</v>
      </c>
      <c r="G284" s="4">
        <f t="shared" si="9"/>
        <v>2.9999130863444416</v>
      </c>
      <c r="H284" s="115">
        <v>1</v>
      </c>
      <c r="J284" s="124">
        <v>2.58</v>
      </c>
      <c r="K284" s="124">
        <v>0</v>
      </c>
      <c r="L284" s="124">
        <v>1</v>
      </c>
      <c r="M284" s="124">
        <v>0.5</v>
      </c>
      <c r="N284" s="124">
        <v>0</v>
      </c>
      <c r="O284" s="124">
        <v>1</v>
      </c>
      <c r="P284" s="14"/>
      <c r="X284" s="7"/>
      <c r="Y284" s="11"/>
    </row>
    <row r="285" spans="1:25" ht="15">
      <c r="A285" s="13" t="s">
        <v>37</v>
      </c>
      <c r="B285" s="3">
        <v>281</v>
      </c>
      <c r="C285" s="112">
        <v>35</v>
      </c>
      <c r="D285" s="113">
        <v>35</v>
      </c>
      <c r="E285" s="5">
        <f t="shared" si="8"/>
        <v>34.99999999999994</v>
      </c>
      <c r="F285" s="113">
        <v>53.38</v>
      </c>
      <c r="G285" s="4">
        <f t="shared" si="9"/>
        <v>2.9999130863444416</v>
      </c>
      <c r="H285" s="115">
        <v>1</v>
      </c>
      <c r="J285" s="124">
        <v>2.58</v>
      </c>
      <c r="K285" s="124">
        <v>0</v>
      </c>
      <c r="L285" s="124">
        <v>1</v>
      </c>
      <c r="M285" s="124">
        <v>0.5</v>
      </c>
      <c r="N285" s="124">
        <v>0</v>
      </c>
      <c r="O285" s="124">
        <v>1</v>
      </c>
      <c r="P285" s="14"/>
      <c r="X285" s="7"/>
      <c r="Y285" s="11"/>
    </row>
    <row r="286" spans="1:25" ht="15">
      <c r="A286" s="13" t="s">
        <v>37</v>
      </c>
      <c r="B286" s="3">
        <v>282</v>
      </c>
      <c r="C286" s="112">
        <v>35</v>
      </c>
      <c r="D286" s="113">
        <v>35</v>
      </c>
      <c r="E286" s="5">
        <f t="shared" si="8"/>
        <v>34.99999999999994</v>
      </c>
      <c r="F286" s="113">
        <v>53.38</v>
      </c>
      <c r="G286" s="4">
        <f t="shared" si="9"/>
        <v>2.9999130863444416</v>
      </c>
      <c r="H286" s="115">
        <v>1</v>
      </c>
      <c r="J286" s="124">
        <v>2.58</v>
      </c>
      <c r="K286" s="124">
        <v>0</v>
      </c>
      <c r="L286" s="124">
        <v>1</v>
      </c>
      <c r="M286" s="124">
        <v>0.5</v>
      </c>
      <c r="N286" s="124">
        <v>0</v>
      </c>
      <c r="O286" s="124">
        <v>1</v>
      </c>
      <c r="P286" s="14"/>
      <c r="X286" s="7"/>
      <c r="Y286" s="11"/>
    </row>
    <row r="287" spans="1:25" ht="15">
      <c r="A287" s="13" t="s">
        <v>37</v>
      </c>
      <c r="B287" s="3">
        <v>283</v>
      </c>
      <c r="C287" s="112">
        <v>35</v>
      </c>
      <c r="D287" s="113">
        <v>35</v>
      </c>
      <c r="E287" s="5">
        <f t="shared" si="8"/>
        <v>34.99999999999994</v>
      </c>
      <c r="F287" s="113">
        <v>53.38</v>
      </c>
      <c r="G287" s="4">
        <f t="shared" si="9"/>
        <v>2.9999130863444416</v>
      </c>
      <c r="H287" s="115">
        <v>1</v>
      </c>
      <c r="J287" s="124">
        <v>2.58</v>
      </c>
      <c r="K287" s="124">
        <v>0</v>
      </c>
      <c r="L287" s="124">
        <v>1</v>
      </c>
      <c r="M287" s="124">
        <v>0.5</v>
      </c>
      <c r="N287" s="124">
        <v>0</v>
      </c>
      <c r="O287" s="124">
        <v>1</v>
      </c>
      <c r="P287" s="14"/>
      <c r="X287" s="7"/>
      <c r="Y287" s="11"/>
    </row>
    <row r="288" spans="1:25" ht="15">
      <c r="A288" s="13" t="s">
        <v>37</v>
      </c>
      <c r="B288" s="3">
        <v>284</v>
      </c>
      <c r="C288" s="112">
        <v>35</v>
      </c>
      <c r="D288" s="113">
        <v>35</v>
      </c>
      <c r="E288" s="5">
        <f t="shared" si="8"/>
        <v>34.99999999999994</v>
      </c>
      <c r="F288" s="113">
        <v>53.38</v>
      </c>
      <c r="G288" s="4">
        <f t="shared" si="9"/>
        <v>2.9999130863444416</v>
      </c>
      <c r="H288" s="115">
        <v>1</v>
      </c>
      <c r="J288" s="124">
        <v>2.58</v>
      </c>
      <c r="K288" s="124">
        <v>0</v>
      </c>
      <c r="L288" s="124">
        <v>1</v>
      </c>
      <c r="M288" s="124">
        <v>0.5</v>
      </c>
      <c r="N288" s="124">
        <v>0</v>
      </c>
      <c r="O288" s="124">
        <v>1</v>
      </c>
      <c r="P288" s="14"/>
      <c r="X288" s="7"/>
      <c r="Y288" s="11"/>
    </row>
    <row r="289" spans="1:25" ht="15">
      <c r="A289" s="13" t="s">
        <v>37</v>
      </c>
      <c r="B289" s="3">
        <v>285</v>
      </c>
      <c r="C289" s="112">
        <v>35</v>
      </c>
      <c r="D289" s="113">
        <v>35</v>
      </c>
      <c r="E289" s="5">
        <f t="shared" si="8"/>
        <v>34.99999999999994</v>
      </c>
      <c r="F289" s="113">
        <v>53.38</v>
      </c>
      <c r="G289" s="4">
        <f t="shared" si="9"/>
        <v>2.9999130863444416</v>
      </c>
      <c r="H289" s="115">
        <v>1</v>
      </c>
      <c r="J289" s="124">
        <v>2.58</v>
      </c>
      <c r="K289" s="124">
        <v>0</v>
      </c>
      <c r="L289" s="124">
        <v>1</v>
      </c>
      <c r="M289" s="124">
        <v>0.5</v>
      </c>
      <c r="N289" s="124">
        <v>0</v>
      </c>
      <c r="O289" s="124">
        <v>1</v>
      </c>
      <c r="P289" s="14"/>
      <c r="X289" s="7"/>
      <c r="Y289" s="11"/>
    </row>
    <row r="290" spans="1:25" ht="15">
      <c r="A290" s="13" t="s">
        <v>37</v>
      </c>
      <c r="B290" s="3">
        <v>286</v>
      </c>
      <c r="C290" s="112">
        <v>35</v>
      </c>
      <c r="D290" s="113">
        <v>35</v>
      </c>
      <c r="E290" s="5">
        <f t="shared" si="8"/>
        <v>34.99999999999994</v>
      </c>
      <c r="F290" s="113">
        <v>53.38</v>
      </c>
      <c r="G290" s="4">
        <f t="shared" si="9"/>
        <v>2.9999130863444416</v>
      </c>
      <c r="H290" s="115">
        <v>1</v>
      </c>
      <c r="J290" s="124">
        <v>2.58</v>
      </c>
      <c r="K290" s="124">
        <v>0</v>
      </c>
      <c r="L290" s="124">
        <v>1</v>
      </c>
      <c r="M290" s="124">
        <v>0.5</v>
      </c>
      <c r="N290" s="124">
        <v>0</v>
      </c>
      <c r="O290" s="124">
        <v>1</v>
      </c>
      <c r="P290" s="14"/>
      <c r="X290" s="7"/>
      <c r="Y290" s="11"/>
    </row>
    <row r="291" spans="1:25" ht="15">
      <c r="A291" s="13" t="s">
        <v>37</v>
      </c>
      <c r="B291" s="3">
        <v>287</v>
      </c>
      <c r="C291" s="112">
        <v>35</v>
      </c>
      <c r="D291" s="113">
        <v>35</v>
      </c>
      <c r="E291" s="5">
        <f t="shared" si="8"/>
        <v>34.99999999999994</v>
      </c>
      <c r="F291" s="113">
        <v>53.38</v>
      </c>
      <c r="G291" s="4">
        <f t="shared" si="9"/>
        <v>2.9999130863444416</v>
      </c>
      <c r="H291" s="115">
        <v>1</v>
      </c>
      <c r="J291" s="124">
        <v>2.58</v>
      </c>
      <c r="K291" s="124">
        <v>0</v>
      </c>
      <c r="L291" s="124">
        <v>1</v>
      </c>
      <c r="M291" s="124">
        <v>0.5</v>
      </c>
      <c r="N291" s="124">
        <v>0</v>
      </c>
      <c r="O291" s="124">
        <v>1</v>
      </c>
      <c r="P291" s="14"/>
      <c r="X291" s="7"/>
      <c r="Y291" s="11"/>
    </row>
    <row r="292" spans="1:25" ht="15">
      <c r="A292" s="13" t="s">
        <v>37</v>
      </c>
      <c r="B292" s="3">
        <v>288</v>
      </c>
      <c r="C292" s="112">
        <v>35</v>
      </c>
      <c r="D292" s="113">
        <v>35</v>
      </c>
      <c r="E292" s="5">
        <f t="shared" si="8"/>
        <v>34.99999999999994</v>
      </c>
      <c r="F292" s="113">
        <v>53.38</v>
      </c>
      <c r="G292" s="4">
        <f t="shared" si="9"/>
        <v>2.9999130863444416</v>
      </c>
      <c r="H292" s="115">
        <v>1</v>
      </c>
      <c r="J292" s="124">
        <v>2.58</v>
      </c>
      <c r="K292" s="124">
        <v>0</v>
      </c>
      <c r="L292" s="124">
        <v>1</v>
      </c>
      <c r="M292" s="124">
        <v>0.5</v>
      </c>
      <c r="N292" s="124">
        <v>0</v>
      </c>
      <c r="O292" s="124">
        <v>1</v>
      </c>
      <c r="P292" s="14"/>
      <c r="X292" s="7"/>
      <c r="Y292" s="11"/>
    </row>
    <row r="293" spans="1:25" ht="15">
      <c r="A293" s="13" t="s">
        <v>37</v>
      </c>
      <c r="B293" s="3">
        <v>289</v>
      </c>
      <c r="C293" s="112">
        <v>35</v>
      </c>
      <c r="D293" s="113">
        <v>35</v>
      </c>
      <c r="E293" s="5">
        <f t="shared" si="8"/>
        <v>34.99999999999994</v>
      </c>
      <c r="F293" s="113">
        <v>53.38</v>
      </c>
      <c r="G293" s="4">
        <f t="shared" si="9"/>
        <v>2.9999130863444416</v>
      </c>
      <c r="H293" s="115">
        <v>1</v>
      </c>
      <c r="J293" s="124">
        <v>2.58</v>
      </c>
      <c r="K293" s="124">
        <v>0</v>
      </c>
      <c r="L293" s="124">
        <v>1</v>
      </c>
      <c r="M293" s="124">
        <v>0.5</v>
      </c>
      <c r="N293" s="124">
        <v>0</v>
      </c>
      <c r="O293" s="124">
        <v>1</v>
      </c>
      <c r="P293" s="14"/>
      <c r="X293" s="7"/>
      <c r="Y293" s="11"/>
    </row>
    <row r="294" spans="1:25" ht="15">
      <c r="A294" s="13" t="s">
        <v>37</v>
      </c>
      <c r="B294" s="3">
        <v>290</v>
      </c>
      <c r="C294" s="112">
        <v>35</v>
      </c>
      <c r="D294" s="113">
        <v>35</v>
      </c>
      <c r="E294" s="5">
        <f t="shared" si="8"/>
        <v>34.99999999999994</v>
      </c>
      <c r="F294" s="113">
        <v>53.38</v>
      </c>
      <c r="G294" s="4">
        <f t="shared" si="9"/>
        <v>2.9999130863444416</v>
      </c>
      <c r="H294" s="115">
        <v>1</v>
      </c>
      <c r="J294" s="124">
        <v>2.58</v>
      </c>
      <c r="K294" s="124">
        <v>0</v>
      </c>
      <c r="L294" s="124">
        <v>1</v>
      </c>
      <c r="M294" s="124">
        <v>0.5</v>
      </c>
      <c r="N294" s="124">
        <v>0</v>
      </c>
      <c r="O294" s="124">
        <v>1</v>
      </c>
      <c r="P294" s="14"/>
      <c r="X294" s="7"/>
      <c r="Y294" s="11"/>
    </row>
    <row r="295" spans="1:25" ht="15">
      <c r="A295" s="13" t="s">
        <v>37</v>
      </c>
      <c r="B295" s="3">
        <v>291</v>
      </c>
      <c r="C295" s="112">
        <v>35</v>
      </c>
      <c r="D295" s="113">
        <v>35</v>
      </c>
      <c r="E295" s="5">
        <f t="shared" si="8"/>
        <v>34.99999999999994</v>
      </c>
      <c r="F295" s="113">
        <v>53.38</v>
      </c>
      <c r="G295" s="4">
        <f t="shared" si="9"/>
        <v>2.9999130863444416</v>
      </c>
      <c r="H295" s="115">
        <v>1</v>
      </c>
      <c r="J295" s="124">
        <v>2.58</v>
      </c>
      <c r="K295" s="124">
        <v>0</v>
      </c>
      <c r="L295" s="124">
        <v>1</v>
      </c>
      <c r="M295" s="124">
        <v>0.5</v>
      </c>
      <c r="N295" s="124">
        <v>0</v>
      </c>
      <c r="O295" s="124">
        <v>1</v>
      </c>
      <c r="P295" s="14"/>
      <c r="X295" s="7"/>
      <c r="Y295" s="11"/>
    </row>
    <row r="296" spans="1:25" ht="15">
      <c r="A296" s="13" t="s">
        <v>37</v>
      </c>
      <c r="B296" s="3">
        <v>292</v>
      </c>
      <c r="C296" s="112">
        <v>35</v>
      </c>
      <c r="D296" s="113">
        <v>35</v>
      </c>
      <c r="E296" s="5">
        <f t="shared" si="8"/>
        <v>34.99999999999994</v>
      </c>
      <c r="F296" s="113">
        <v>53.38</v>
      </c>
      <c r="G296" s="4">
        <f t="shared" si="9"/>
        <v>2.9999130863444416</v>
      </c>
      <c r="H296" s="115">
        <v>1</v>
      </c>
      <c r="J296" s="124">
        <v>2.58</v>
      </c>
      <c r="K296" s="124">
        <v>0</v>
      </c>
      <c r="L296" s="124">
        <v>1</v>
      </c>
      <c r="M296" s="124">
        <v>0.5</v>
      </c>
      <c r="N296" s="124">
        <v>0</v>
      </c>
      <c r="O296" s="124">
        <v>1</v>
      </c>
      <c r="P296" s="14"/>
      <c r="X296" s="7"/>
      <c r="Y296" s="11"/>
    </row>
    <row r="297" spans="1:25" ht="15">
      <c r="A297" s="13" t="s">
        <v>37</v>
      </c>
      <c r="B297" s="3">
        <v>293</v>
      </c>
      <c r="C297" s="112">
        <v>35</v>
      </c>
      <c r="D297" s="113">
        <v>35</v>
      </c>
      <c r="E297" s="5">
        <f t="shared" si="8"/>
        <v>34.99999999999994</v>
      </c>
      <c r="F297" s="113">
        <v>53.38</v>
      </c>
      <c r="G297" s="4">
        <f t="shared" si="9"/>
        <v>2.9999130863444416</v>
      </c>
      <c r="H297" s="115">
        <v>1</v>
      </c>
      <c r="J297" s="124">
        <v>2.58</v>
      </c>
      <c r="K297" s="124">
        <v>0</v>
      </c>
      <c r="L297" s="124">
        <v>1</v>
      </c>
      <c r="M297" s="124">
        <v>0.5</v>
      </c>
      <c r="N297" s="124">
        <v>0</v>
      </c>
      <c r="O297" s="124">
        <v>1</v>
      </c>
      <c r="P297" s="14"/>
      <c r="X297" s="7"/>
      <c r="Y297" s="11"/>
    </row>
    <row r="298" spans="1:25" ht="15">
      <c r="A298" s="13" t="s">
        <v>37</v>
      </c>
      <c r="B298" s="3">
        <v>294</v>
      </c>
      <c r="C298" s="112">
        <v>35</v>
      </c>
      <c r="D298" s="113">
        <v>35</v>
      </c>
      <c r="E298" s="5">
        <f t="shared" si="8"/>
        <v>34.99999999999994</v>
      </c>
      <c r="F298" s="113">
        <v>53.38</v>
      </c>
      <c r="G298" s="4">
        <f t="shared" si="9"/>
        <v>2.9999130863444416</v>
      </c>
      <c r="H298" s="115">
        <v>1</v>
      </c>
      <c r="J298" s="124">
        <v>2.58</v>
      </c>
      <c r="K298" s="124">
        <v>0</v>
      </c>
      <c r="L298" s="124">
        <v>1</v>
      </c>
      <c r="M298" s="124">
        <v>0.5</v>
      </c>
      <c r="N298" s="124">
        <v>0</v>
      </c>
      <c r="O298" s="124">
        <v>1</v>
      </c>
      <c r="P298" s="14"/>
      <c r="X298" s="7"/>
      <c r="Y298" s="11"/>
    </row>
    <row r="299" spans="1:25" ht="15">
      <c r="A299" s="13" t="s">
        <v>37</v>
      </c>
      <c r="B299" s="3">
        <v>295</v>
      </c>
      <c r="C299" s="112">
        <v>35</v>
      </c>
      <c r="D299" s="113">
        <v>35</v>
      </c>
      <c r="E299" s="5">
        <f t="shared" si="8"/>
        <v>34.99999999999994</v>
      </c>
      <c r="F299" s="113">
        <v>53.38</v>
      </c>
      <c r="G299" s="4">
        <f t="shared" si="9"/>
        <v>2.9999130863444416</v>
      </c>
      <c r="H299" s="115">
        <v>1</v>
      </c>
      <c r="J299" s="124">
        <v>2.58</v>
      </c>
      <c r="K299" s="124">
        <v>0</v>
      </c>
      <c r="L299" s="124">
        <v>1</v>
      </c>
      <c r="M299" s="124">
        <v>0.5</v>
      </c>
      <c r="N299" s="124">
        <v>0</v>
      </c>
      <c r="O299" s="124">
        <v>1</v>
      </c>
      <c r="P299" s="14"/>
      <c r="X299" s="7"/>
      <c r="Y299" s="11"/>
    </row>
    <row r="300" spans="1:25" ht="15">
      <c r="A300" s="13" t="s">
        <v>37</v>
      </c>
      <c r="B300" s="3">
        <v>296</v>
      </c>
      <c r="C300" s="112">
        <v>35</v>
      </c>
      <c r="D300" s="113">
        <v>35</v>
      </c>
      <c r="E300" s="5">
        <f t="shared" si="8"/>
        <v>34.99999999999994</v>
      </c>
      <c r="F300" s="113">
        <v>53.38</v>
      </c>
      <c r="G300" s="4">
        <f t="shared" si="9"/>
        <v>2.9999130863444416</v>
      </c>
      <c r="H300" s="115">
        <v>1</v>
      </c>
      <c r="J300" s="124">
        <v>2.58</v>
      </c>
      <c r="K300" s="124">
        <v>0</v>
      </c>
      <c r="L300" s="124">
        <v>1</v>
      </c>
      <c r="M300" s="124">
        <v>0.5</v>
      </c>
      <c r="N300" s="124">
        <v>0</v>
      </c>
      <c r="O300" s="124">
        <v>1</v>
      </c>
      <c r="P300" s="14"/>
      <c r="X300" s="7"/>
      <c r="Y300" s="11"/>
    </row>
    <row r="301" spans="1:25" ht="15">
      <c r="A301" s="13" t="s">
        <v>37</v>
      </c>
      <c r="B301" s="3">
        <v>297</v>
      </c>
      <c r="C301" s="112">
        <v>35</v>
      </c>
      <c r="D301" s="113">
        <v>35</v>
      </c>
      <c r="E301" s="5">
        <f t="shared" si="8"/>
        <v>34.99999999999994</v>
      </c>
      <c r="F301" s="113">
        <v>53.38</v>
      </c>
      <c r="G301" s="4">
        <f t="shared" si="9"/>
        <v>2.9999130863444416</v>
      </c>
      <c r="H301" s="115">
        <v>1</v>
      </c>
      <c r="J301" s="124">
        <v>2.58</v>
      </c>
      <c r="K301" s="124">
        <v>0</v>
      </c>
      <c r="L301" s="124">
        <v>1</v>
      </c>
      <c r="M301" s="124">
        <v>0.5</v>
      </c>
      <c r="N301" s="124">
        <v>0</v>
      </c>
      <c r="O301" s="124">
        <v>1</v>
      </c>
      <c r="P301" s="14"/>
      <c r="X301" s="7"/>
      <c r="Y301" s="11"/>
    </row>
    <row r="302" spans="1:25" ht="15">
      <c r="A302" s="13" t="s">
        <v>37</v>
      </c>
      <c r="B302" s="3">
        <v>298</v>
      </c>
      <c r="C302" s="112">
        <v>35</v>
      </c>
      <c r="D302" s="113">
        <v>35</v>
      </c>
      <c r="E302" s="5">
        <f t="shared" si="8"/>
        <v>34.99999999999994</v>
      </c>
      <c r="F302" s="113">
        <v>53.38</v>
      </c>
      <c r="G302" s="4">
        <f t="shared" si="9"/>
        <v>2.9999130863444416</v>
      </c>
      <c r="H302" s="115">
        <v>1</v>
      </c>
      <c r="J302" s="124">
        <v>2.58</v>
      </c>
      <c r="K302" s="124">
        <v>0</v>
      </c>
      <c r="L302" s="124">
        <v>1</v>
      </c>
      <c r="M302" s="124">
        <v>0.5</v>
      </c>
      <c r="N302" s="124">
        <v>0</v>
      </c>
      <c r="O302" s="124">
        <v>1</v>
      </c>
      <c r="P302" s="14"/>
      <c r="X302" s="7"/>
      <c r="Y302" s="11"/>
    </row>
    <row r="303" spans="1:25" ht="15">
      <c r="A303" s="13" t="s">
        <v>37</v>
      </c>
      <c r="B303" s="3">
        <v>299</v>
      </c>
      <c r="C303" s="112">
        <v>35</v>
      </c>
      <c r="D303" s="113">
        <v>35</v>
      </c>
      <c r="E303" s="5">
        <f t="shared" si="8"/>
        <v>34.99999999999994</v>
      </c>
      <c r="F303" s="113">
        <v>53.38</v>
      </c>
      <c r="G303" s="4">
        <f t="shared" si="9"/>
        <v>2.9999130863444416</v>
      </c>
      <c r="H303" s="115">
        <v>1</v>
      </c>
      <c r="J303" s="124">
        <v>2.58</v>
      </c>
      <c r="K303" s="124">
        <v>0</v>
      </c>
      <c r="L303" s="124">
        <v>1</v>
      </c>
      <c r="M303" s="124">
        <v>0.5</v>
      </c>
      <c r="N303" s="124">
        <v>0</v>
      </c>
      <c r="O303" s="124">
        <v>1</v>
      </c>
      <c r="P303" s="14"/>
      <c r="X303" s="7"/>
      <c r="Y303" s="11"/>
    </row>
    <row r="304" spans="1:25" ht="15">
      <c r="A304" s="13" t="s">
        <v>37</v>
      </c>
      <c r="B304" s="3">
        <v>300</v>
      </c>
      <c r="C304" s="112">
        <v>35</v>
      </c>
      <c r="D304" s="113">
        <v>35</v>
      </c>
      <c r="E304" s="5">
        <f t="shared" si="8"/>
        <v>34.99999999999994</v>
      </c>
      <c r="F304" s="113">
        <v>53.38</v>
      </c>
      <c r="G304" s="4">
        <f t="shared" si="9"/>
        <v>2.9999130863444416</v>
      </c>
      <c r="H304" s="115">
        <v>1</v>
      </c>
      <c r="J304" s="124">
        <v>2.58</v>
      </c>
      <c r="K304" s="124">
        <v>0</v>
      </c>
      <c r="L304" s="124">
        <v>1</v>
      </c>
      <c r="M304" s="124">
        <v>0.5</v>
      </c>
      <c r="N304" s="124">
        <v>0</v>
      </c>
      <c r="O304" s="124">
        <v>1</v>
      </c>
      <c r="P304" s="14"/>
      <c r="X304" s="7"/>
      <c r="Y304" s="11"/>
    </row>
    <row r="305" spans="1:25" ht="15">
      <c r="A305" s="13" t="s">
        <v>37</v>
      </c>
      <c r="B305" s="3">
        <v>301</v>
      </c>
      <c r="C305" s="112">
        <v>35</v>
      </c>
      <c r="D305" s="113">
        <v>35</v>
      </c>
      <c r="E305" s="5">
        <f t="shared" si="8"/>
        <v>34.99999999999994</v>
      </c>
      <c r="F305" s="113">
        <v>53.38</v>
      </c>
      <c r="G305" s="4">
        <f t="shared" si="9"/>
        <v>2.9999130863444416</v>
      </c>
      <c r="H305" s="115">
        <v>1</v>
      </c>
      <c r="J305" s="124">
        <v>2.58</v>
      </c>
      <c r="K305" s="124">
        <v>0</v>
      </c>
      <c r="L305" s="124">
        <v>1</v>
      </c>
      <c r="M305" s="124">
        <v>0.5</v>
      </c>
      <c r="N305" s="124">
        <v>0</v>
      </c>
      <c r="O305" s="124">
        <v>1</v>
      </c>
      <c r="P305" s="14"/>
      <c r="X305" s="7"/>
      <c r="Y305" s="11"/>
    </row>
    <row r="306" spans="1:25" ht="15">
      <c r="A306" s="13" t="s">
        <v>37</v>
      </c>
      <c r="B306" s="3">
        <v>302</v>
      </c>
      <c r="C306" s="112">
        <v>35</v>
      </c>
      <c r="D306" s="113">
        <v>35</v>
      </c>
      <c r="E306" s="5">
        <f t="shared" si="8"/>
        <v>34.99999999999994</v>
      </c>
      <c r="F306" s="113">
        <v>53.38</v>
      </c>
      <c r="G306" s="4">
        <f t="shared" si="9"/>
        <v>2.9999130863444416</v>
      </c>
      <c r="H306" s="115">
        <v>1</v>
      </c>
      <c r="J306" s="124">
        <v>2.58</v>
      </c>
      <c r="K306" s="124">
        <v>0</v>
      </c>
      <c r="L306" s="124">
        <v>1</v>
      </c>
      <c r="M306" s="124">
        <v>0.5</v>
      </c>
      <c r="N306" s="124">
        <v>0</v>
      </c>
      <c r="O306" s="124">
        <v>1</v>
      </c>
      <c r="P306" s="14"/>
      <c r="X306" s="7"/>
      <c r="Y306" s="11"/>
    </row>
    <row r="307" spans="1:25" ht="15">
      <c r="A307" s="13" t="s">
        <v>37</v>
      </c>
      <c r="B307" s="3">
        <v>303</v>
      </c>
      <c r="C307" s="112">
        <v>35</v>
      </c>
      <c r="D307" s="113">
        <v>35</v>
      </c>
      <c r="E307" s="5">
        <f t="shared" si="8"/>
        <v>34.99999999999994</v>
      </c>
      <c r="F307" s="113">
        <v>53.38</v>
      </c>
      <c r="G307" s="4">
        <f t="shared" si="9"/>
        <v>2.9999130863444416</v>
      </c>
      <c r="H307" s="115">
        <v>1</v>
      </c>
      <c r="J307" s="124">
        <v>2.58</v>
      </c>
      <c r="K307" s="124">
        <v>0</v>
      </c>
      <c r="L307" s="124">
        <v>1</v>
      </c>
      <c r="M307" s="124">
        <v>0.5</v>
      </c>
      <c r="N307" s="124">
        <v>0</v>
      </c>
      <c r="O307" s="124">
        <v>1</v>
      </c>
      <c r="P307" s="14"/>
      <c r="X307" s="7"/>
      <c r="Y307" s="11"/>
    </row>
    <row r="308" spans="1:25" ht="15">
      <c r="A308" s="13" t="s">
        <v>37</v>
      </c>
      <c r="B308" s="3">
        <v>304</v>
      </c>
      <c r="C308" s="112">
        <v>35</v>
      </c>
      <c r="D308" s="113">
        <v>35</v>
      </c>
      <c r="E308" s="5">
        <f t="shared" si="8"/>
        <v>34.99999999999994</v>
      </c>
      <c r="F308" s="113">
        <v>53.38</v>
      </c>
      <c r="G308" s="4">
        <f t="shared" si="9"/>
        <v>2.9999130863444416</v>
      </c>
      <c r="H308" s="115">
        <v>1</v>
      </c>
      <c r="J308" s="124">
        <v>2.58</v>
      </c>
      <c r="K308" s="124">
        <v>0</v>
      </c>
      <c r="L308" s="124">
        <v>1</v>
      </c>
      <c r="M308" s="124">
        <v>0.5</v>
      </c>
      <c r="N308" s="124">
        <v>0</v>
      </c>
      <c r="O308" s="124">
        <v>1</v>
      </c>
      <c r="P308" s="14"/>
      <c r="X308" s="7"/>
      <c r="Y308" s="11"/>
    </row>
    <row r="309" spans="1:25" ht="15">
      <c r="A309" s="13" t="s">
        <v>37</v>
      </c>
      <c r="B309" s="3">
        <v>305</v>
      </c>
      <c r="C309" s="112">
        <v>35</v>
      </c>
      <c r="D309" s="113">
        <v>35</v>
      </c>
      <c r="E309" s="5">
        <f t="shared" si="8"/>
        <v>34.99999999999994</v>
      </c>
      <c r="F309" s="113">
        <v>53.38</v>
      </c>
      <c r="G309" s="4">
        <f t="shared" si="9"/>
        <v>2.9999130863444416</v>
      </c>
      <c r="H309" s="115">
        <v>1</v>
      </c>
      <c r="J309" s="124">
        <v>2.58</v>
      </c>
      <c r="K309" s="124">
        <v>0</v>
      </c>
      <c r="L309" s="124">
        <v>1</v>
      </c>
      <c r="M309" s="124">
        <v>0.5</v>
      </c>
      <c r="N309" s="124">
        <v>0</v>
      </c>
      <c r="O309" s="124">
        <v>1</v>
      </c>
      <c r="P309" s="14"/>
      <c r="X309" s="7"/>
      <c r="Y309" s="11"/>
    </row>
    <row r="310" spans="1:25" ht="15">
      <c r="A310" s="13" t="s">
        <v>37</v>
      </c>
      <c r="B310" s="3">
        <v>306</v>
      </c>
      <c r="C310" s="112">
        <v>35</v>
      </c>
      <c r="D310" s="113">
        <v>35</v>
      </c>
      <c r="E310" s="5">
        <f t="shared" si="8"/>
        <v>34.99999999999994</v>
      </c>
      <c r="F310" s="113">
        <v>53.38</v>
      </c>
      <c r="G310" s="4">
        <f t="shared" si="9"/>
        <v>2.9999130863444416</v>
      </c>
      <c r="H310" s="115">
        <v>1</v>
      </c>
      <c r="J310" s="124">
        <v>2.58</v>
      </c>
      <c r="K310" s="124">
        <v>0</v>
      </c>
      <c r="L310" s="124">
        <v>1</v>
      </c>
      <c r="M310" s="124">
        <v>0.5</v>
      </c>
      <c r="N310" s="124">
        <v>0</v>
      </c>
      <c r="O310" s="124">
        <v>1</v>
      </c>
      <c r="P310" s="14"/>
      <c r="X310" s="7"/>
      <c r="Y310" s="11"/>
    </row>
    <row r="311" spans="1:25" ht="15">
      <c r="A311" s="13" t="s">
        <v>37</v>
      </c>
      <c r="B311" s="3">
        <v>307</v>
      </c>
      <c r="C311" s="112">
        <v>35</v>
      </c>
      <c r="D311" s="113">
        <v>35</v>
      </c>
      <c r="E311" s="5">
        <f t="shared" si="8"/>
        <v>34.99999999999994</v>
      </c>
      <c r="F311" s="113">
        <v>53.38</v>
      </c>
      <c r="G311" s="4">
        <f t="shared" si="9"/>
        <v>2.9999130863444416</v>
      </c>
      <c r="H311" s="115">
        <v>1</v>
      </c>
      <c r="J311" s="124">
        <v>2.58</v>
      </c>
      <c r="K311" s="124">
        <v>0</v>
      </c>
      <c r="L311" s="124">
        <v>1</v>
      </c>
      <c r="M311" s="124">
        <v>0.5</v>
      </c>
      <c r="N311" s="124">
        <v>0</v>
      </c>
      <c r="O311" s="124">
        <v>1</v>
      </c>
      <c r="P311" s="14"/>
      <c r="X311" s="7"/>
      <c r="Y311" s="11"/>
    </row>
    <row r="312" spans="1:25" ht="15">
      <c r="A312" s="13" t="s">
        <v>37</v>
      </c>
      <c r="B312" s="3">
        <v>308</v>
      </c>
      <c r="C312" s="112">
        <v>35</v>
      </c>
      <c r="D312" s="113">
        <v>35</v>
      </c>
      <c r="E312" s="5">
        <f t="shared" si="8"/>
        <v>34.99999999999994</v>
      </c>
      <c r="F312" s="113">
        <v>53.38</v>
      </c>
      <c r="G312" s="4">
        <f t="shared" si="9"/>
        <v>2.9999130863444416</v>
      </c>
      <c r="H312" s="115">
        <v>1</v>
      </c>
      <c r="J312" s="124">
        <v>2.58</v>
      </c>
      <c r="K312" s="124">
        <v>0</v>
      </c>
      <c r="L312" s="124">
        <v>1</v>
      </c>
      <c r="M312" s="124">
        <v>0.5</v>
      </c>
      <c r="N312" s="124">
        <v>0</v>
      </c>
      <c r="O312" s="124">
        <v>1</v>
      </c>
      <c r="P312" s="14"/>
      <c r="X312" s="7"/>
      <c r="Y312" s="11"/>
    </row>
    <row r="313" spans="1:25" ht="15">
      <c r="A313" s="13" t="s">
        <v>37</v>
      </c>
      <c r="B313" s="3">
        <v>309</v>
      </c>
      <c r="C313" s="112">
        <v>35</v>
      </c>
      <c r="D313" s="113">
        <v>35</v>
      </c>
      <c r="E313" s="5">
        <f t="shared" si="8"/>
        <v>34.99999999999994</v>
      </c>
      <c r="F313" s="113">
        <v>53.38</v>
      </c>
      <c r="G313" s="4">
        <f t="shared" si="9"/>
        <v>2.9999130863444416</v>
      </c>
      <c r="H313" s="115">
        <v>1</v>
      </c>
      <c r="J313" s="124">
        <v>2.58</v>
      </c>
      <c r="K313" s="124">
        <v>0</v>
      </c>
      <c r="L313" s="124">
        <v>1</v>
      </c>
      <c r="M313" s="124">
        <v>0.5</v>
      </c>
      <c r="N313" s="124">
        <v>0</v>
      </c>
      <c r="O313" s="124">
        <v>1</v>
      </c>
      <c r="P313" s="14"/>
      <c r="X313" s="7"/>
      <c r="Y313" s="11"/>
    </row>
    <row r="314" spans="1:25" ht="15">
      <c r="A314" s="13" t="s">
        <v>37</v>
      </c>
      <c r="B314" s="3">
        <v>310</v>
      </c>
      <c r="C314" s="112">
        <v>35</v>
      </c>
      <c r="D314" s="113">
        <v>35</v>
      </c>
      <c r="E314" s="5">
        <f t="shared" si="8"/>
        <v>34.99999999999994</v>
      </c>
      <c r="F314" s="113">
        <v>53.38</v>
      </c>
      <c r="G314" s="4">
        <f t="shared" si="9"/>
        <v>2.9999130863444416</v>
      </c>
      <c r="H314" s="115">
        <v>1</v>
      </c>
      <c r="J314" s="124">
        <v>2.58</v>
      </c>
      <c r="K314" s="124">
        <v>0</v>
      </c>
      <c r="L314" s="124">
        <v>1</v>
      </c>
      <c r="M314" s="124">
        <v>0.5</v>
      </c>
      <c r="N314" s="124">
        <v>0</v>
      </c>
      <c r="O314" s="124">
        <v>1</v>
      </c>
      <c r="P314" s="14"/>
      <c r="X314" s="7"/>
      <c r="Y314" s="11"/>
    </row>
    <row r="315" spans="1:25" ht="15">
      <c r="A315" s="13" t="s">
        <v>37</v>
      </c>
      <c r="B315" s="3">
        <v>311</v>
      </c>
      <c r="C315" s="112">
        <v>35</v>
      </c>
      <c r="D315" s="113">
        <v>35</v>
      </c>
      <c r="E315" s="5">
        <f t="shared" si="8"/>
        <v>34.99999999999994</v>
      </c>
      <c r="F315" s="113">
        <v>53.38</v>
      </c>
      <c r="G315" s="4">
        <f t="shared" si="9"/>
        <v>2.9999130863444416</v>
      </c>
      <c r="H315" s="115">
        <v>1</v>
      </c>
      <c r="J315" s="124">
        <v>2.58</v>
      </c>
      <c r="K315" s="124">
        <v>0</v>
      </c>
      <c r="L315" s="124">
        <v>1</v>
      </c>
      <c r="M315" s="124">
        <v>0.5</v>
      </c>
      <c r="N315" s="124">
        <v>0</v>
      </c>
      <c r="O315" s="124">
        <v>1</v>
      </c>
      <c r="P315" s="14"/>
      <c r="X315" s="7"/>
      <c r="Y315" s="11"/>
    </row>
    <row r="316" spans="1:25" ht="15">
      <c r="A316" s="13" t="s">
        <v>37</v>
      </c>
      <c r="B316" s="3">
        <v>312</v>
      </c>
      <c r="C316" s="112">
        <v>35</v>
      </c>
      <c r="D316" s="113">
        <v>35</v>
      </c>
      <c r="E316" s="5">
        <f t="shared" si="8"/>
        <v>34.99999999999994</v>
      </c>
      <c r="F316" s="113">
        <v>53.38</v>
      </c>
      <c r="G316" s="4">
        <f t="shared" si="9"/>
        <v>2.9999130863444416</v>
      </c>
      <c r="H316" s="115">
        <v>1</v>
      </c>
      <c r="J316" s="124">
        <v>2.58</v>
      </c>
      <c r="K316" s="124">
        <v>0</v>
      </c>
      <c r="L316" s="124">
        <v>1</v>
      </c>
      <c r="M316" s="124">
        <v>0.5</v>
      </c>
      <c r="N316" s="124">
        <v>0</v>
      </c>
      <c r="O316" s="124">
        <v>1</v>
      </c>
      <c r="P316" s="14"/>
      <c r="X316" s="7"/>
      <c r="Y316" s="11"/>
    </row>
    <row r="317" spans="1:25" ht="15">
      <c r="A317" s="13" t="s">
        <v>37</v>
      </c>
      <c r="B317" s="3">
        <v>313</v>
      </c>
      <c r="C317" s="112">
        <v>35</v>
      </c>
      <c r="D317" s="113">
        <v>35</v>
      </c>
      <c r="E317" s="5">
        <f t="shared" si="8"/>
        <v>34.99999999999994</v>
      </c>
      <c r="F317" s="113">
        <v>53.38</v>
      </c>
      <c r="G317" s="4">
        <f t="shared" si="9"/>
        <v>2.9999130863444416</v>
      </c>
      <c r="H317" s="115">
        <v>1</v>
      </c>
      <c r="J317" s="124">
        <v>2.58</v>
      </c>
      <c r="K317" s="124">
        <v>0</v>
      </c>
      <c r="L317" s="124">
        <v>1</v>
      </c>
      <c r="M317" s="124">
        <v>0.5</v>
      </c>
      <c r="N317" s="124">
        <v>0</v>
      </c>
      <c r="O317" s="124">
        <v>1</v>
      </c>
      <c r="P317" s="14"/>
      <c r="X317" s="7"/>
      <c r="Y317" s="11"/>
    </row>
    <row r="318" spans="1:25" ht="15">
      <c r="A318" s="13" t="s">
        <v>37</v>
      </c>
      <c r="B318" s="3">
        <v>314</v>
      </c>
      <c r="C318" s="112">
        <v>35</v>
      </c>
      <c r="D318" s="113">
        <v>35</v>
      </c>
      <c r="E318" s="5">
        <f t="shared" si="8"/>
        <v>34.99999999999994</v>
      </c>
      <c r="F318" s="113">
        <v>53.38</v>
      </c>
      <c r="G318" s="4">
        <f t="shared" si="9"/>
        <v>2.9999130863444416</v>
      </c>
      <c r="H318" s="115">
        <v>1</v>
      </c>
      <c r="J318" s="124">
        <v>2.58</v>
      </c>
      <c r="K318" s="124">
        <v>0</v>
      </c>
      <c r="L318" s="124">
        <v>1</v>
      </c>
      <c r="M318" s="124">
        <v>0.5</v>
      </c>
      <c r="N318" s="124">
        <v>0</v>
      </c>
      <c r="O318" s="124">
        <v>1</v>
      </c>
      <c r="P318" s="14"/>
      <c r="X318" s="7"/>
      <c r="Y318" s="11"/>
    </row>
    <row r="319" spans="1:25" ht="15">
      <c r="A319" s="13" t="s">
        <v>37</v>
      </c>
      <c r="B319" s="3">
        <v>315</v>
      </c>
      <c r="C319" s="112">
        <v>35</v>
      </c>
      <c r="D319" s="113">
        <v>35</v>
      </c>
      <c r="E319" s="5">
        <f t="shared" si="8"/>
        <v>34.99999999999994</v>
      </c>
      <c r="F319" s="113">
        <v>53.38</v>
      </c>
      <c r="G319" s="4">
        <f t="shared" si="9"/>
        <v>2.9999130863444416</v>
      </c>
      <c r="H319" s="115">
        <v>1</v>
      </c>
      <c r="J319" s="124">
        <v>2.58</v>
      </c>
      <c r="K319" s="124">
        <v>0</v>
      </c>
      <c r="L319" s="124">
        <v>1</v>
      </c>
      <c r="M319" s="124">
        <v>0.5</v>
      </c>
      <c r="N319" s="124">
        <v>0</v>
      </c>
      <c r="O319" s="124">
        <v>1</v>
      </c>
      <c r="P319" s="14"/>
      <c r="X319" s="7"/>
      <c r="Y319" s="11"/>
    </row>
    <row r="320" spans="1:25" ht="15">
      <c r="A320" s="13" t="s">
        <v>37</v>
      </c>
      <c r="B320" s="3">
        <v>316</v>
      </c>
      <c r="C320" s="112">
        <v>35</v>
      </c>
      <c r="D320" s="113">
        <v>35</v>
      </c>
      <c r="E320" s="5">
        <f t="shared" si="8"/>
        <v>34.99999999999994</v>
      </c>
      <c r="F320" s="113">
        <v>53.38</v>
      </c>
      <c r="G320" s="4">
        <f t="shared" si="9"/>
        <v>2.9999130863444416</v>
      </c>
      <c r="H320" s="115">
        <v>1</v>
      </c>
      <c r="J320" s="124">
        <v>2.58</v>
      </c>
      <c r="K320" s="124">
        <v>0</v>
      </c>
      <c r="L320" s="124">
        <v>1</v>
      </c>
      <c r="M320" s="124">
        <v>0.5</v>
      </c>
      <c r="N320" s="124">
        <v>0</v>
      </c>
      <c r="O320" s="124">
        <v>1</v>
      </c>
      <c r="P320" s="14"/>
      <c r="X320" s="7"/>
      <c r="Y320" s="11"/>
    </row>
    <row r="321" spans="1:25" ht="15">
      <c r="A321" s="13" t="s">
        <v>37</v>
      </c>
      <c r="B321" s="3">
        <v>317</v>
      </c>
      <c r="C321" s="112">
        <v>35</v>
      </c>
      <c r="D321" s="113">
        <v>35</v>
      </c>
      <c r="E321" s="5">
        <f t="shared" si="8"/>
        <v>34.99999999999994</v>
      </c>
      <c r="F321" s="113">
        <v>53.38</v>
      </c>
      <c r="G321" s="4">
        <f t="shared" si="9"/>
        <v>2.9999130863444416</v>
      </c>
      <c r="H321" s="115">
        <v>1</v>
      </c>
      <c r="J321" s="124">
        <v>2.58</v>
      </c>
      <c r="K321" s="124">
        <v>0</v>
      </c>
      <c r="L321" s="124">
        <v>1</v>
      </c>
      <c r="M321" s="124">
        <v>0.5</v>
      </c>
      <c r="N321" s="124">
        <v>0</v>
      </c>
      <c r="O321" s="124">
        <v>1</v>
      </c>
      <c r="P321" s="14"/>
      <c r="X321" s="7"/>
      <c r="Y321" s="11"/>
    </row>
    <row r="322" spans="1:25" ht="15">
      <c r="A322" s="13" t="s">
        <v>37</v>
      </c>
      <c r="B322" s="3">
        <v>318</v>
      </c>
      <c r="C322" s="112">
        <v>35</v>
      </c>
      <c r="D322" s="113">
        <v>35</v>
      </c>
      <c r="E322" s="5">
        <f t="shared" si="8"/>
        <v>34.99999999999994</v>
      </c>
      <c r="F322" s="113">
        <v>53.38</v>
      </c>
      <c r="G322" s="4">
        <f t="shared" si="9"/>
        <v>2.9999130863444416</v>
      </c>
      <c r="H322" s="115">
        <v>1</v>
      </c>
      <c r="J322" s="124">
        <v>2.58</v>
      </c>
      <c r="K322" s="124">
        <v>0</v>
      </c>
      <c r="L322" s="124">
        <v>1</v>
      </c>
      <c r="M322" s="124">
        <v>0.5</v>
      </c>
      <c r="N322" s="124">
        <v>0</v>
      </c>
      <c r="O322" s="124">
        <v>1</v>
      </c>
      <c r="P322" s="14"/>
      <c r="X322" s="7"/>
      <c r="Y322" s="11"/>
    </row>
    <row r="323" spans="1:25" ht="15">
      <c r="A323" s="13" t="s">
        <v>37</v>
      </c>
      <c r="B323" s="3">
        <v>319</v>
      </c>
      <c r="C323" s="112">
        <v>35</v>
      </c>
      <c r="D323" s="113">
        <v>35</v>
      </c>
      <c r="E323" s="5">
        <f t="shared" si="8"/>
        <v>34.99999999999994</v>
      </c>
      <c r="F323" s="113">
        <v>53.38</v>
      </c>
      <c r="G323" s="4">
        <f t="shared" si="9"/>
        <v>2.9999130863444416</v>
      </c>
      <c r="H323" s="115">
        <v>1</v>
      </c>
      <c r="J323" s="124">
        <v>2.58</v>
      </c>
      <c r="K323" s="124">
        <v>0</v>
      </c>
      <c r="L323" s="124">
        <v>1</v>
      </c>
      <c r="M323" s="124">
        <v>0.5</v>
      </c>
      <c r="N323" s="124">
        <v>0</v>
      </c>
      <c r="O323" s="124">
        <v>1</v>
      </c>
      <c r="P323" s="14"/>
      <c r="X323" s="7"/>
      <c r="Y323" s="11"/>
    </row>
    <row r="324" spans="1:25" ht="15">
      <c r="A324" s="13" t="s">
        <v>37</v>
      </c>
      <c r="B324" s="3">
        <v>320</v>
      </c>
      <c r="C324" s="112">
        <v>35</v>
      </c>
      <c r="D324" s="113">
        <v>35</v>
      </c>
      <c r="E324" s="5">
        <f t="shared" si="8"/>
        <v>34.99999999999994</v>
      </c>
      <c r="F324" s="113">
        <v>53.38</v>
      </c>
      <c r="G324" s="4">
        <f t="shared" si="9"/>
        <v>2.9999130863444416</v>
      </c>
      <c r="H324" s="115">
        <v>1</v>
      </c>
      <c r="J324" s="124">
        <v>2.58</v>
      </c>
      <c r="K324" s="124">
        <v>0</v>
      </c>
      <c r="L324" s="124">
        <v>1</v>
      </c>
      <c r="M324" s="124">
        <v>0.5</v>
      </c>
      <c r="N324" s="124">
        <v>0</v>
      </c>
      <c r="O324" s="124">
        <v>1</v>
      </c>
      <c r="P324" s="14"/>
      <c r="X324" s="7"/>
      <c r="Y324" s="11"/>
    </row>
    <row r="325" spans="1:25" ht="15">
      <c r="A325" s="13" t="s">
        <v>37</v>
      </c>
      <c r="B325" s="3">
        <v>321</v>
      </c>
      <c r="C325" s="112">
        <v>35</v>
      </c>
      <c r="D325" s="113">
        <v>35</v>
      </c>
      <c r="E325" s="5">
        <f aca="true" t="shared" si="10" ref="E325:E374">((D325+273.15)^4+40000000*(ABS(D325-C325))^0.25*(D325-C325))^0.25-273.15</f>
        <v>34.99999999999994</v>
      </c>
      <c r="F325" s="113">
        <v>53.38</v>
      </c>
      <c r="G325" s="4">
        <f aca="true" t="shared" si="11" ref="G325:G374">0.6105*EXP(17.27*C325/(C325+237.3))*F325/100</f>
        <v>2.9999130863444416</v>
      </c>
      <c r="H325" s="115">
        <v>1</v>
      </c>
      <c r="J325" s="124">
        <v>2.58</v>
      </c>
      <c r="K325" s="124">
        <v>0</v>
      </c>
      <c r="L325" s="124">
        <v>1</v>
      </c>
      <c r="M325" s="124">
        <v>0.5</v>
      </c>
      <c r="N325" s="124">
        <v>0</v>
      </c>
      <c r="O325" s="124">
        <v>1</v>
      </c>
      <c r="P325" s="14"/>
      <c r="X325" s="7"/>
      <c r="Y325" s="11"/>
    </row>
    <row r="326" spans="1:25" ht="15">
      <c r="A326" s="13" t="s">
        <v>37</v>
      </c>
      <c r="B326" s="3">
        <v>322</v>
      </c>
      <c r="C326" s="112">
        <v>35</v>
      </c>
      <c r="D326" s="113">
        <v>35</v>
      </c>
      <c r="E326" s="5">
        <f t="shared" si="10"/>
        <v>34.99999999999994</v>
      </c>
      <c r="F326" s="113">
        <v>53.38</v>
      </c>
      <c r="G326" s="4">
        <f t="shared" si="11"/>
        <v>2.9999130863444416</v>
      </c>
      <c r="H326" s="115">
        <v>1</v>
      </c>
      <c r="J326" s="124">
        <v>2.58</v>
      </c>
      <c r="K326" s="124">
        <v>0</v>
      </c>
      <c r="L326" s="124">
        <v>1</v>
      </c>
      <c r="M326" s="124">
        <v>0.5</v>
      </c>
      <c r="N326" s="124">
        <v>0</v>
      </c>
      <c r="O326" s="124">
        <v>1</v>
      </c>
      <c r="P326" s="14"/>
      <c r="X326" s="7"/>
      <c r="Y326" s="11"/>
    </row>
    <row r="327" spans="1:25" ht="15">
      <c r="A327" s="13" t="s">
        <v>37</v>
      </c>
      <c r="B327" s="3">
        <v>323</v>
      </c>
      <c r="C327" s="112">
        <v>35</v>
      </c>
      <c r="D327" s="113">
        <v>35</v>
      </c>
      <c r="E327" s="5">
        <f t="shared" si="10"/>
        <v>34.99999999999994</v>
      </c>
      <c r="F327" s="113">
        <v>53.38</v>
      </c>
      <c r="G327" s="4">
        <f t="shared" si="11"/>
        <v>2.9999130863444416</v>
      </c>
      <c r="H327" s="115">
        <v>1</v>
      </c>
      <c r="J327" s="124">
        <v>2.58</v>
      </c>
      <c r="K327" s="124">
        <v>0</v>
      </c>
      <c r="L327" s="124">
        <v>1</v>
      </c>
      <c r="M327" s="124">
        <v>0.5</v>
      </c>
      <c r="N327" s="124">
        <v>0</v>
      </c>
      <c r="O327" s="124">
        <v>1</v>
      </c>
      <c r="P327" s="14"/>
      <c r="X327" s="7"/>
      <c r="Y327" s="11"/>
    </row>
    <row r="328" spans="1:25" ht="15">
      <c r="A328" s="13" t="s">
        <v>37</v>
      </c>
      <c r="B328" s="3">
        <v>324</v>
      </c>
      <c r="C328" s="112">
        <v>35</v>
      </c>
      <c r="D328" s="113">
        <v>35</v>
      </c>
      <c r="E328" s="5">
        <f t="shared" si="10"/>
        <v>34.99999999999994</v>
      </c>
      <c r="F328" s="113">
        <v>53.38</v>
      </c>
      <c r="G328" s="4">
        <f t="shared" si="11"/>
        <v>2.9999130863444416</v>
      </c>
      <c r="H328" s="115">
        <v>1</v>
      </c>
      <c r="J328" s="124">
        <v>2.58</v>
      </c>
      <c r="K328" s="124">
        <v>0</v>
      </c>
      <c r="L328" s="124">
        <v>1</v>
      </c>
      <c r="M328" s="124">
        <v>0.5</v>
      </c>
      <c r="N328" s="124">
        <v>0</v>
      </c>
      <c r="O328" s="124">
        <v>1</v>
      </c>
      <c r="P328" s="14"/>
      <c r="X328" s="7"/>
      <c r="Y328" s="11"/>
    </row>
    <row r="329" spans="1:25" ht="15">
      <c r="A329" s="13" t="s">
        <v>37</v>
      </c>
      <c r="B329" s="3">
        <v>325</v>
      </c>
      <c r="C329" s="112">
        <v>35</v>
      </c>
      <c r="D329" s="113">
        <v>35</v>
      </c>
      <c r="E329" s="5">
        <f t="shared" si="10"/>
        <v>34.99999999999994</v>
      </c>
      <c r="F329" s="113">
        <v>53.38</v>
      </c>
      <c r="G329" s="4">
        <f t="shared" si="11"/>
        <v>2.9999130863444416</v>
      </c>
      <c r="H329" s="115">
        <v>1</v>
      </c>
      <c r="J329" s="124">
        <v>2.58</v>
      </c>
      <c r="K329" s="124">
        <v>0</v>
      </c>
      <c r="L329" s="124">
        <v>1</v>
      </c>
      <c r="M329" s="124">
        <v>0.5</v>
      </c>
      <c r="N329" s="124">
        <v>0</v>
      </c>
      <c r="O329" s="124">
        <v>1</v>
      </c>
      <c r="P329" s="14"/>
      <c r="X329" s="7"/>
      <c r="Y329" s="11"/>
    </row>
    <row r="330" spans="1:25" ht="15">
      <c r="A330" s="13" t="s">
        <v>37</v>
      </c>
      <c r="B330" s="3">
        <v>326</v>
      </c>
      <c r="C330" s="112">
        <v>35</v>
      </c>
      <c r="D330" s="113">
        <v>35</v>
      </c>
      <c r="E330" s="5">
        <f t="shared" si="10"/>
        <v>34.99999999999994</v>
      </c>
      <c r="F330" s="113">
        <v>53.38</v>
      </c>
      <c r="G330" s="4">
        <f t="shared" si="11"/>
        <v>2.9999130863444416</v>
      </c>
      <c r="H330" s="115">
        <v>1</v>
      </c>
      <c r="J330" s="124">
        <v>2.58</v>
      </c>
      <c r="K330" s="124">
        <v>0</v>
      </c>
      <c r="L330" s="124">
        <v>1</v>
      </c>
      <c r="M330" s="124">
        <v>0.5</v>
      </c>
      <c r="N330" s="124">
        <v>0</v>
      </c>
      <c r="O330" s="124">
        <v>1</v>
      </c>
      <c r="P330" s="14"/>
      <c r="X330" s="7"/>
      <c r="Y330" s="11"/>
    </row>
    <row r="331" spans="1:25" ht="15">
      <c r="A331" s="13" t="s">
        <v>37</v>
      </c>
      <c r="B331" s="3">
        <v>327</v>
      </c>
      <c r="C331" s="112">
        <v>35</v>
      </c>
      <c r="D331" s="113">
        <v>35</v>
      </c>
      <c r="E331" s="5">
        <f t="shared" si="10"/>
        <v>34.99999999999994</v>
      </c>
      <c r="F331" s="113">
        <v>53.38</v>
      </c>
      <c r="G331" s="4">
        <f t="shared" si="11"/>
        <v>2.9999130863444416</v>
      </c>
      <c r="H331" s="115">
        <v>1</v>
      </c>
      <c r="J331" s="124">
        <v>2.58</v>
      </c>
      <c r="K331" s="124">
        <v>0</v>
      </c>
      <c r="L331" s="124">
        <v>1</v>
      </c>
      <c r="M331" s="124">
        <v>0.5</v>
      </c>
      <c r="N331" s="124">
        <v>0</v>
      </c>
      <c r="O331" s="124">
        <v>1</v>
      </c>
      <c r="P331" s="14"/>
      <c r="X331" s="7"/>
      <c r="Y331" s="11"/>
    </row>
    <row r="332" spans="1:25" ht="15">
      <c r="A332" s="13" t="s">
        <v>37</v>
      </c>
      <c r="B332" s="3">
        <v>328</v>
      </c>
      <c r="C332" s="112">
        <v>35</v>
      </c>
      <c r="D332" s="113">
        <v>35</v>
      </c>
      <c r="E332" s="5">
        <f t="shared" si="10"/>
        <v>34.99999999999994</v>
      </c>
      <c r="F332" s="113">
        <v>53.38</v>
      </c>
      <c r="G332" s="4">
        <f t="shared" si="11"/>
        <v>2.9999130863444416</v>
      </c>
      <c r="H332" s="115">
        <v>1</v>
      </c>
      <c r="J332" s="124">
        <v>2.58</v>
      </c>
      <c r="K332" s="124">
        <v>0</v>
      </c>
      <c r="L332" s="124">
        <v>1</v>
      </c>
      <c r="M332" s="124">
        <v>0.5</v>
      </c>
      <c r="N332" s="124">
        <v>0</v>
      </c>
      <c r="O332" s="124">
        <v>1</v>
      </c>
      <c r="P332" s="14"/>
      <c r="X332" s="7"/>
      <c r="Y332" s="11"/>
    </row>
    <row r="333" spans="1:25" ht="15">
      <c r="A333" s="13" t="s">
        <v>37</v>
      </c>
      <c r="B333" s="3">
        <v>329</v>
      </c>
      <c r="C333" s="112">
        <v>35</v>
      </c>
      <c r="D333" s="113">
        <v>35</v>
      </c>
      <c r="E333" s="5">
        <f t="shared" si="10"/>
        <v>34.99999999999994</v>
      </c>
      <c r="F333" s="113">
        <v>53.38</v>
      </c>
      <c r="G333" s="4">
        <f t="shared" si="11"/>
        <v>2.9999130863444416</v>
      </c>
      <c r="H333" s="115">
        <v>1</v>
      </c>
      <c r="J333" s="124">
        <v>2.58</v>
      </c>
      <c r="K333" s="124">
        <v>0</v>
      </c>
      <c r="L333" s="124">
        <v>1</v>
      </c>
      <c r="M333" s="124">
        <v>0.5</v>
      </c>
      <c r="N333" s="124">
        <v>0</v>
      </c>
      <c r="O333" s="124">
        <v>1</v>
      </c>
      <c r="P333" s="14"/>
      <c r="X333" s="7"/>
      <c r="Y333" s="11"/>
    </row>
    <row r="334" spans="1:25" ht="15">
      <c r="A334" s="13" t="s">
        <v>37</v>
      </c>
      <c r="B334" s="3">
        <v>330</v>
      </c>
      <c r="C334" s="112">
        <v>35</v>
      </c>
      <c r="D334" s="113">
        <v>35</v>
      </c>
      <c r="E334" s="5">
        <f t="shared" si="10"/>
        <v>34.99999999999994</v>
      </c>
      <c r="F334" s="113">
        <v>53.38</v>
      </c>
      <c r="G334" s="4">
        <f t="shared" si="11"/>
        <v>2.9999130863444416</v>
      </c>
      <c r="H334" s="115">
        <v>1</v>
      </c>
      <c r="J334" s="124">
        <v>2.58</v>
      </c>
      <c r="K334" s="124">
        <v>0</v>
      </c>
      <c r="L334" s="124">
        <v>1</v>
      </c>
      <c r="M334" s="124">
        <v>0.5</v>
      </c>
      <c r="N334" s="124">
        <v>0</v>
      </c>
      <c r="O334" s="124">
        <v>1</v>
      </c>
      <c r="P334" s="14"/>
      <c r="X334" s="7"/>
      <c r="Y334" s="11"/>
    </row>
    <row r="335" spans="1:25" ht="15">
      <c r="A335" s="13" t="s">
        <v>37</v>
      </c>
      <c r="B335" s="3">
        <v>331</v>
      </c>
      <c r="C335" s="112">
        <v>35</v>
      </c>
      <c r="D335" s="113">
        <v>35</v>
      </c>
      <c r="E335" s="5">
        <f t="shared" si="10"/>
        <v>34.99999999999994</v>
      </c>
      <c r="F335" s="113">
        <v>53.38</v>
      </c>
      <c r="G335" s="4">
        <f t="shared" si="11"/>
        <v>2.9999130863444416</v>
      </c>
      <c r="H335" s="115">
        <v>1</v>
      </c>
      <c r="J335" s="124">
        <v>2.58</v>
      </c>
      <c r="K335" s="124">
        <v>0</v>
      </c>
      <c r="L335" s="124">
        <v>1</v>
      </c>
      <c r="M335" s="124">
        <v>0.5</v>
      </c>
      <c r="N335" s="124">
        <v>0</v>
      </c>
      <c r="O335" s="124">
        <v>1</v>
      </c>
      <c r="P335" s="14"/>
      <c r="X335" s="7"/>
      <c r="Y335" s="11"/>
    </row>
    <row r="336" spans="1:25" ht="15">
      <c r="A336" s="13" t="s">
        <v>37</v>
      </c>
      <c r="B336" s="3">
        <v>332</v>
      </c>
      <c r="C336" s="112">
        <v>35</v>
      </c>
      <c r="D336" s="113">
        <v>35</v>
      </c>
      <c r="E336" s="5">
        <f t="shared" si="10"/>
        <v>34.99999999999994</v>
      </c>
      <c r="F336" s="113">
        <v>53.38</v>
      </c>
      <c r="G336" s="4">
        <f t="shared" si="11"/>
        <v>2.9999130863444416</v>
      </c>
      <c r="H336" s="115">
        <v>1</v>
      </c>
      <c r="J336" s="124">
        <v>2.58</v>
      </c>
      <c r="K336" s="124">
        <v>0</v>
      </c>
      <c r="L336" s="124">
        <v>1</v>
      </c>
      <c r="M336" s="124">
        <v>0.5</v>
      </c>
      <c r="N336" s="124">
        <v>0</v>
      </c>
      <c r="O336" s="124">
        <v>1</v>
      </c>
      <c r="P336" s="14"/>
      <c r="X336" s="7"/>
      <c r="Y336" s="11"/>
    </row>
    <row r="337" spans="1:25" ht="15">
      <c r="A337" s="13" t="s">
        <v>37</v>
      </c>
      <c r="B337" s="3">
        <v>333</v>
      </c>
      <c r="C337" s="112">
        <v>35</v>
      </c>
      <c r="D337" s="113">
        <v>35</v>
      </c>
      <c r="E337" s="5">
        <f t="shared" si="10"/>
        <v>34.99999999999994</v>
      </c>
      <c r="F337" s="113">
        <v>53.38</v>
      </c>
      <c r="G337" s="4">
        <f t="shared" si="11"/>
        <v>2.9999130863444416</v>
      </c>
      <c r="H337" s="115">
        <v>1</v>
      </c>
      <c r="J337" s="124">
        <v>2.58</v>
      </c>
      <c r="K337" s="124">
        <v>0</v>
      </c>
      <c r="L337" s="124">
        <v>1</v>
      </c>
      <c r="M337" s="124">
        <v>0.5</v>
      </c>
      <c r="N337" s="124">
        <v>0</v>
      </c>
      <c r="O337" s="124">
        <v>1</v>
      </c>
      <c r="P337" s="14"/>
      <c r="X337" s="7"/>
      <c r="Y337" s="11"/>
    </row>
    <row r="338" spans="1:25" ht="15">
      <c r="A338" s="13" t="s">
        <v>37</v>
      </c>
      <c r="B338" s="3">
        <v>334</v>
      </c>
      <c r="C338" s="112">
        <v>35</v>
      </c>
      <c r="D338" s="113">
        <v>35</v>
      </c>
      <c r="E338" s="5">
        <f t="shared" si="10"/>
        <v>34.99999999999994</v>
      </c>
      <c r="F338" s="113">
        <v>53.38</v>
      </c>
      <c r="G338" s="4">
        <f t="shared" si="11"/>
        <v>2.9999130863444416</v>
      </c>
      <c r="H338" s="115">
        <v>1</v>
      </c>
      <c r="J338" s="124">
        <v>2.58</v>
      </c>
      <c r="K338" s="124">
        <v>0</v>
      </c>
      <c r="L338" s="124">
        <v>1</v>
      </c>
      <c r="M338" s="124">
        <v>0.5</v>
      </c>
      <c r="N338" s="124">
        <v>0</v>
      </c>
      <c r="O338" s="124">
        <v>1</v>
      </c>
      <c r="P338" s="14"/>
      <c r="X338" s="7"/>
      <c r="Y338" s="11"/>
    </row>
    <row r="339" spans="1:25" ht="15">
      <c r="A339" s="13" t="s">
        <v>37</v>
      </c>
      <c r="B339" s="3">
        <v>335</v>
      </c>
      <c r="C339" s="112">
        <v>35</v>
      </c>
      <c r="D339" s="113">
        <v>35</v>
      </c>
      <c r="E339" s="5">
        <f t="shared" si="10"/>
        <v>34.99999999999994</v>
      </c>
      <c r="F339" s="113">
        <v>53.38</v>
      </c>
      <c r="G339" s="4">
        <f t="shared" si="11"/>
        <v>2.9999130863444416</v>
      </c>
      <c r="H339" s="115">
        <v>1</v>
      </c>
      <c r="J339" s="124">
        <v>2.58</v>
      </c>
      <c r="K339" s="124">
        <v>0</v>
      </c>
      <c r="L339" s="124">
        <v>1</v>
      </c>
      <c r="M339" s="124">
        <v>0.5</v>
      </c>
      <c r="N339" s="124">
        <v>0</v>
      </c>
      <c r="O339" s="124">
        <v>1</v>
      </c>
      <c r="P339" s="14"/>
      <c r="X339" s="7"/>
      <c r="Y339" s="11"/>
    </row>
    <row r="340" spans="1:25" ht="15">
      <c r="A340" s="13" t="s">
        <v>37</v>
      </c>
      <c r="B340" s="3">
        <v>336</v>
      </c>
      <c r="C340" s="112">
        <v>35</v>
      </c>
      <c r="D340" s="113">
        <v>35</v>
      </c>
      <c r="E340" s="5">
        <f t="shared" si="10"/>
        <v>34.99999999999994</v>
      </c>
      <c r="F340" s="113">
        <v>53.38</v>
      </c>
      <c r="G340" s="4">
        <f t="shared" si="11"/>
        <v>2.9999130863444416</v>
      </c>
      <c r="H340" s="115">
        <v>1</v>
      </c>
      <c r="J340" s="124">
        <v>2.58</v>
      </c>
      <c r="K340" s="124">
        <v>0</v>
      </c>
      <c r="L340" s="124">
        <v>1</v>
      </c>
      <c r="M340" s="124">
        <v>0.5</v>
      </c>
      <c r="N340" s="124">
        <v>0</v>
      </c>
      <c r="O340" s="124">
        <v>1</v>
      </c>
      <c r="P340" s="14"/>
      <c r="X340" s="7"/>
      <c r="Y340" s="11"/>
    </row>
    <row r="341" spans="1:25" ht="15">
      <c r="A341" s="13" t="s">
        <v>37</v>
      </c>
      <c r="B341" s="3">
        <v>337</v>
      </c>
      <c r="C341" s="112">
        <v>35</v>
      </c>
      <c r="D341" s="113">
        <v>35</v>
      </c>
      <c r="E341" s="5">
        <f t="shared" si="10"/>
        <v>34.99999999999994</v>
      </c>
      <c r="F341" s="113">
        <v>53.38</v>
      </c>
      <c r="G341" s="4">
        <f t="shared" si="11"/>
        <v>2.9999130863444416</v>
      </c>
      <c r="H341" s="115">
        <v>1</v>
      </c>
      <c r="J341" s="124">
        <v>2.58</v>
      </c>
      <c r="K341" s="124">
        <v>0</v>
      </c>
      <c r="L341" s="124">
        <v>1</v>
      </c>
      <c r="M341" s="124">
        <v>0.5</v>
      </c>
      <c r="N341" s="124">
        <v>0</v>
      </c>
      <c r="O341" s="124">
        <v>1</v>
      </c>
      <c r="P341" s="14"/>
      <c r="X341" s="7"/>
      <c r="Y341" s="11"/>
    </row>
    <row r="342" spans="1:25" ht="15">
      <c r="A342" s="13" t="s">
        <v>37</v>
      </c>
      <c r="B342" s="3">
        <v>338</v>
      </c>
      <c r="C342" s="112">
        <v>35</v>
      </c>
      <c r="D342" s="113">
        <v>35</v>
      </c>
      <c r="E342" s="5">
        <f t="shared" si="10"/>
        <v>34.99999999999994</v>
      </c>
      <c r="F342" s="113">
        <v>53.38</v>
      </c>
      <c r="G342" s="4">
        <f t="shared" si="11"/>
        <v>2.9999130863444416</v>
      </c>
      <c r="H342" s="115">
        <v>1</v>
      </c>
      <c r="J342" s="124">
        <v>2.58</v>
      </c>
      <c r="K342" s="124">
        <v>0</v>
      </c>
      <c r="L342" s="124">
        <v>1</v>
      </c>
      <c r="M342" s="124">
        <v>0.5</v>
      </c>
      <c r="N342" s="124">
        <v>0</v>
      </c>
      <c r="O342" s="124">
        <v>1</v>
      </c>
      <c r="P342" s="14"/>
      <c r="X342" s="7"/>
      <c r="Y342" s="11"/>
    </row>
    <row r="343" spans="1:25" ht="15">
      <c r="A343" s="13" t="s">
        <v>37</v>
      </c>
      <c r="B343" s="3">
        <v>339</v>
      </c>
      <c r="C343" s="112">
        <v>35</v>
      </c>
      <c r="D343" s="113">
        <v>35</v>
      </c>
      <c r="E343" s="5">
        <f t="shared" si="10"/>
        <v>34.99999999999994</v>
      </c>
      <c r="F343" s="113">
        <v>53.38</v>
      </c>
      <c r="G343" s="4">
        <f t="shared" si="11"/>
        <v>2.9999130863444416</v>
      </c>
      <c r="H343" s="115">
        <v>1</v>
      </c>
      <c r="J343" s="124">
        <v>2.58</v>
      </c>
      <c r="K343" s="124">
        <v>0</v>
      </c>
      <c r="L343" s="124">
        <v>1</v>
      </c>
      <c r="M343" s="124">
        <v>0.5</v>
      </c>
      <c r="N343" s="124">
        <v>0</v>
      </c>
      <c r="O343" s="124">
        <v>1</v>
      </c>
      <c r="P343" s="14"/>
      <c r="X343" s="7"/>
      <c r="Y343" s="11"/>
    </row>
    <row r="344" spans="1:25" ht="15">
      <c r="A344" s="13" t="s">
        <v>37</v>
      </c>
      <c r="B344" s="3">
        <v>340</v>
      </c>
      <c r="C344" s="112">
        <v>35</v>
      </c>
      <c r="D344" s="113">
        <v>35</v>
      </c>
      <c r="E344" s="5">
        <f t="shared" si="10"/>
        <v>34.99999999999994</v>
      </c>
      <c r="F344" s="113">
        <v>53.38</v>
      </c>
      <c r="G344" s="4">
        <f t="shared" si="11"/>
        <v>2.9999130863444416</v>
      </c>
      <c r="H344" s="115">
        <v>1</v>
      </c>
      <c r="J344" s="124">
        <v>2.58</v>
      </c>
      <c r="K344" s="124">
        <v>0</v>
      </c>
      <c r="L344" s="124">
        <v>1</v>
      </c>
      <c r="M344" s="124">
        <v>0.5</v>
      </c>
      <c r="N344" s="124">
        <v>0</v>
      </c>
      <c r="O344" s="124">
        <v>1</v>
      </c>
      <c r="P344" s="14"/>
      <c r="X344" s="7"/>
      <c r="Y344" s="11"/>
    </row>
    <row r="345" spans="1:25" ht="15">
      <c r="A345" s="13" t="s">
        <v>37</v>
      </c>
      <c r="B345" s="3">
        <v>341</v>
      </c>
      <c r="C345" s="112">
        <v>35</v>
      </c>
      <c r="D345" s="113">
        <v>35</v>
      </c>
      <c r="E345" s="5">
        <f t="shared" si="10"/>
        <v>34.99999999999994</v>
      </c>
      <c r="F345" s="113">
        <v>53.38</v>
      </c>
      <c r="G345" s="4">
        <f t="shared" si="11"/>
        <v>2.9999130863444416</v>
      </c>
      <c r="H345" s="115">
        <v>1</v>
      </c>
      <c r="J345" s="124">
        <v>2.58</v>
      </c>
      <c r="K345" s="124">
        <v>0</v>
      </c>
      <c r="L345" s="124">
        <v>1</v>
      </c>
      <c r="M345" s="124">
        <v>0.5</v>
      </c>
      <c r="N345" s="124">
        <v>0</v>
      </c>
      <c r="O345" s="124">
        <v>1</v>
      </c>
      <c r="P345" s="14"/>
      <c r="X345" s="7"/>
      <c r="Y345" s="11"/>
    </row>
    <row r="346" spans="1:25" ht="15">
      <c r="A346" s="13" t="s">
        <v>37</v>
      </c>
      <c r="B346" s="3">
        <v>342</v>
      </c>
      <c r="C346" s="112">
        <v>35</v>
      </c>
      <c r="D346" s="113">
        <v>35</v>
      </c>
      <c r="E346" s="5">
        <f t="shared" si="10"/>
        <v>34.99999999999994</v>
      </c>
      <c r="F346" s="113">
        <v>53.38</v>
      </c>
      <c r="G346" s="4">
        <f t="shared" si="11"/>
        <v>2.9999130863444416</v>
      </c>
      <c r="H346" s="115">
        <v>1</v>
      </c>
      <c r="J346" s="124">
        <v>2.58</v>
      </c>
      <c r="K346" s="124">
        <v>0</v>
      </c>
      <c r="L346" s="124">
        <v>1</v>
      </c>
      <c r="M346" s="124">
        <v>0.5</v>
      </c>
      <c r="N346" s="124">
        <v>0</v>
      </c>
      <c r="O346" s="124">
        <v>1</v>
      </c>
      <c r="P346" s="14"/>
      <c r="X346" s="7"/>
      <c r="Y346" s="11"/>
    </row>
    <row r="347" spans="1:25" ht="15">
      <c r="A347" s="13" t="s">
        <v>37</v>
      </c>
      <c r="B347" s="3">
        <v>343</v>
      </c>
      <c r="C347" s="112">
        <v>35</v>
      </c>
      <c r="D347" s="113">
        <v>35</v>
      </c>
      <c r="E347" s="5">
        <f t="shared" si="10"/>
        <v>34.99999999999994</v>
      </c>
      <c r="F347" s="113">
        <v>53.38</v>
      </c>
      <c r="G347" s="4">
        <f t="shared" si="11"/>
        <v>2.9999130863444416</v>
      </c>
      <c r="H347" s="115">
        <v>1</v>
      </c>
      <c r="J347" s="124">
        <v>2.58</v>
      </c>
      <c r="K347" s="124">
        <v>0</v>
      </c>
      <c r="L347" s="124">
        <v>1</v>
      </c>
      <c r="M347" s="124">
        <v>0.5</v>
      </c>
      <c r="N347" s="124">
        <v>0</v>
      </c>
      <c r="O347" s="124">
        <v>1</v>
      </c>
      <c r="P347" s="14"/>
      <c r="X347" s="7"/>
      <c r="Y347" s="11"/>
    </row>
    <row r="348" spans="1:25" ht="15">
      <c r="A348" s="13" t="s">
        <v>37</v>
      </c>
      <c r="B348" s="3">
        <v>344</v>
      </c>
      <c r="C348" s="112">
        <v>35</v>
      </c>
      <c r="D348" s="113">
        <v>35</v>
      </c>
      <c r="E348" s="5">
        <f t="shared" si="10"/>
        <v>34.99999999999994</v>
      </c>
      <c r="F348" s="113">
        <v>53.38</v>
      </c>
      <c r="G348" s="4">
        <f t="shared" si="11"/>
        <v>2.9999130863444416</v>
      </c>
      <c r="H348" s="115">
        <v>1</v>
      </c>
      <c r="J348" s="124">
        <v>2.58</v>
      </c>
      <c r="K348" s="124">
        <v>0</v>
      </c>
      <c r="L348" s="124">
        <v>1</v>
      </c>
      <c r="M348" s="124">
        <v>0.5</v>
      </c>
      <c r="N348" s="124">
        <v>0</v>
      </c>
      <c r="O348" s="124">
        <v>1</v>
      </c>
      <c r="P348" s="14"/>
      <c r="X348" s="7"/>
      <c r="Y348" s="11"/>
    </row>
    <row r="349" spans="1:25" ht="15">
      <c r="A349" s="13" t="s">
        <v>37</v>
      </c>
      <c r="B349" s="3">
        <v>345</v>
      </c>
      <c r="C349" s="112">
        <v>35</v>
      </c>
      <c r="D349" s="113">
        <v>35</v>
      </c>
      <c r="E349" s="5">
        <f t="shared" si="10"/>
        <v>34.99999999999994</v>
      </c>
      <c r="F349" s="113">
        <v>53.38</v>
      </c>
      <c r="G349" s="4">
        <f t="shared" si="11"/>
        <v>2.9999130863444416</v>
      </c>
      <c r="H349" s="115">
        <v>1</v>
      </c>
      <c r="J349" s="124">
        <v>2.58</v>
      </c>
      <c r="K349" s="124">
        <v>0</v>
      </c>
      <c r="L349" s="124">
        <v>1</v>
      </c>
      <c r="M349" s="124">
        <v>0.5</v>
      </c>
      <c r="N349" s="124">
        <v>0</v>
      </c>
      <c r="O349" s="124">
        <v>1</v>
      </c>
      <c r="P349" s="14"/>
      <c r="X349" s="7"/>
      <c r="Y349" s="11"/>
    </row>
    <row r="350" spans="1:25" ht="15">
      <c r="A350" s="13" t="s">
        <v>37</v>
      </c>
      <c r="B350" s="3">
        <v>346</v>
      </c>
      <c r="C350" s="112">
        <v>35</v>
      </c>
      <c r="D350" s="113">
        <v>35</v>
      </c>
      <c r="E350" s="5">
        <f t="shared" si="10"/>
        <v>34.99999999999994</v>
      </c>
      <c r="F350" s="113">
        <v>53.38</v>
      </c>
      <c r="G350" s="4">
        <f t="shared" si="11"/>
        <v>2.9999130863444416</v>
      </c>
      <c r="H350" s="115">
        <v>1</v>
      </c>
      <c r="J350" s="124">
        <v>2.58</v>
      </c>
      <c r="K350" s="124">
        <v>0</v>
      </c>
      <c r="L350" s="124">
        <v>1</v>
      </c>
      <c r="M350" s="124">
        <v>0.5</v>
      </c>
      <c r="N350" s="124">
        <v>0</v>
      </c>
      <c r="O350" s="124">
        <v>1</v>
      </c>
      <c r="P350" s="14"/>
      <c r="X350" s="7"/>
      <c r="Y350" s="11"/>
    </row>
    <row r="351" spans="1:25" ht="15">
      <c r="A351" s="13" t="s">
        <v>37</v>
      </c>
      <c r="B351" s="3">
        <v>347</v>
      </c>
      <c r="C351" s="112">
        <v>35</v>
      </c>
      <c r="D351" s="113">
        <v>35</v>
      </c>
      <c r="E351" s="5">
        <f t="shared" si="10"/>
        <v>34.99999999999994</v>
      </c>
      <c r="F351" s="113">
        <v>53.38</v>
      </c>
      <c r="G351" s="4">
        <f t="shared" si="11"/>
        <v>2.9999130863444416</v>
      </c>
      <c r="H351" s="115">
        <v>1</v>
      </c>
      <c r="J351" s="124">
        <v>2.58</v>
      </c>
      <c r="K351" s="124">
        <v>0</v>
      </c>
      <c r="L351" s="124">
        <v>1</v>
      </c>
      <c r="M351" s="124">
        <v>0.5</v>
      </c>
      <c r="N351" s="124">
        <v>0</v>
      </c>
      <c r="O351" s="124">
        <v>1</v>
      </c>
      <c r="P351" s="14"/>
      <c r="X351" s="7"/>
      <c r="Y351" s="11"/>
    </row>
    <row r="352" spans="1:25" ht="15">
      <c r="A352" s="13" t="s">
        <v>37</v>
      </c>
      <c r="B352" s="3">
        <v>348</v>
      </c>
      <c r="C352" s="112">
        <v>35</v>
      </c>
      <c r="D352" s="113">
        <v>35</v>
      </c>
      <c r="E352" s="5">
        <f t="shared" si="10"/>
        <v>34.99999999999994</v>
      </c>
      <c r="F352" s="113">
        <v>53.38</v>
      </c>
      <c r="G352" s="4">
        <f t="shared" si="11"/>
        <v>2.9999130863444416</v>
      </c>
      <c r="H352" s="115">
        <v>1</v>
      </c>
      <c r="J352" s="124">
        <v>2.58</v>
      </c>
      <c r="K352" s="124">
        <v>0</v>
      </c>
      <c r="L352" s="124">
        <v>1</v>
      </c>
      <c r="M352" s="124">
        <v>0.5</v>
      </c>
      <c r="N352" s="124">
        <v>0</v>
      </c>
      <c r="O352" s="124">
        <v>1</v>
      </c>
      <c r="P352" s="14"/>
      <c r="X352" s="7"/>
      <c r="Y352" s="11"/>
    </row>
    <row r="353" spans="1:25" ht="15">
      <c r="A353" s="13" t="s">
        <v>37</v>
      </c>
      <c r="B353" s="3">
        <v>349</v>
      </c>
      <c r="C353" s="112">
        <v>35</v>
      </c>
      <c r="D353" s="113">
        <v>35</v>
      </c>
      <c r="E353" s="5">
        <f t="shared" si="10"/>
        <v>34.99999999999994</v>
      </c>
      <c r="F353" s="113">
        <v>53.38</v>
      </c>
      <c r="G353" s="4">
        <f t="shared" si="11"/>
        <v>2.9999130863444416</v>
      </c>
      <c r="H353" s="115">
        <v>1</v>
      </c>
      <c r="J353" s="124">
        <v>2.58</v>
      </c>
      <c r="K353" s="124">
        <v>0</v>
      </c>
      <c r="L353" s="124">
        <v>1</v>
      </c>
      <c r="M353" s="124">
        <v>0.5</v>
      </c>
      <c r="N353" s="124">
        <v>0</v>
      </c>
      <c r="O353" s="124">
        <v>1</v>
      </c>
      <c r="P353" s="14"/>
      <c r="X353" s="7"/>
      <c r="Y353" s="11"/>
    </row>
    <row r="354" spans="1:25" ht="15">
      <c r="A354" s="13" t="s">
        <v>37</v>
      </c>
      <c r="B354" s="3">
        <v>350</v>
      </c>
      <c r="C354" s="112">
        <v>35</v>
      </c>
      <c r="D354" s="113">
        <v>35</v>
      </c>
      <c r="E354" s="5">
        <f t="shared" si="10"/>
        <v>34.99999999999994</v>
      </c>
      <c r="F354" s="113">
        <v>53.38</v>
      </c>
      <c r="G354" s="4">
        <f t="shared" si="11"/>
        <v>2.9999130863444416</v>
      </c>
      <c r="H354" s="115">
        <v>1</v>
      </c>
      <c r="J354" s="124">
        <v>2.58</v>
      </c>
      <c r="K354" s="124">
        <v>0</v>
      </c>
      <c r="L354" s="124">
        <v>1</v>
      </c>
      <c r="M354" s="124">
        <v>0.5</v>
      </c>
      <c r="N354" s="124">
        <v>0</v>
      </c>
      <c r="O354" s="124">
        <v>1</v>
      </c>
      <c r="P354" s="14"/>
      <c r="X354" s="7"/>
      <c r="Y354" s="11"/>
    </row>
    <row r="355" spans="1:25" ht="15">
      <c r="A355" s="13" t="s">
        <v>37</v>
      </c>
      <c r="B355" s="3">
        <v>351</v>
      </c>
      <c r="C355" s="112">
        <v>35</v>
      </c>
      <c r="D355" s="113">
        <v>35</v>
      </c>
      <c r="E355" s="5">
        <f t="shared" si="10"/>
        <v>34.99999999999994</v>
      </c>
      <c r="F355" s="113">
        <v>53.38</v>
      </c>
      <c r="G355" s="4">
        <f t="shared" si="11"/>
        <v>2.9999130863444416</v>
      </c>
      <c r="H355" s="115">
        <v>1</v>
      </c>
      <c r="J355" s="124">
        <v>2.58</v>
      </c>
      <c r="K355" s="124">
        <v>0</v>
      </c>
      <c r="L355" s="124">
        <v>1</v>
      </c>
      <c r="M355" s="124">
        <v>0.5</v>
      </c>
      <c r="N355" s="124">
        <v>0</v>
      </c>
      <c r="O355" s="124">
        <v>1</v>
      </c>
      <c r="P355" s="14"/>
      <c r="X355" s="7"/>
      <c r="Y355" s="11"/>
    </row>
    <row r="356" spans="1:25" ht="15">
      <c r="A356" s="13" t="s">
        <v>37</v>
      </c>
      <c r="B356" s="3">
        <v>352</v>
      </c>
      <c r="C356" s="112">
        <v>35</v>
      </c>
      <c r="D356" s="113">
        <v>35</v>
      </c>
      <c r="E356" s="5">
        <f t="shared" si="10"/>
        <v>34.99999999999994</v>
      </c>
      <c r="F356" s="113">
        <v>53.38</v>
      </c>
      <c r="G356" s="4">
        <f t="shared" si="11"/>
        <v>2.9999130863444416</v>
      </c>
      <c r="H356" s="115">
        <v>1</v>
      </c>
      <c r="J356" s="124">
        <v>2.58</v>
      </c>
      <c r="K356" s="124">
        <v>0</v>
      </c>
      <c r="L356" s="124">
        <v>1</v>
      </c>
      <c r="M356" s="124">
        <v>0.5</v>
      </c>
      <c r="N356" s="124">
        <v>0</v>
      </c>
      <c r="O356" s="124">
        <v>1</v>
      </c>
      <c r="P356" s="14"/>
      <c r="X356" s="7"/>
      <c r="Y356" s="11"/>
    </row>
    <row r="357" spans="1:25" ht="15">
      <c r="A357" s="13" t="s">
        <v>37</v>
      </c>
      <c r="B357" s="3">
        <v>353</v>
      </c>
      <c r="C357" s="112">
        <v>35</v>
      </c>
      <c r="D357" s="113">
        <v>35</v>
      </c>
      <c r="E357" s="5">
        <f t="shared" si="10"/>
        <v>34.99999999999994</v>
      </c>
      <c r="F357" s="113">
        <v>53.38</v>
      </c>
      <c r="G357" s="4">
        <f t="shared" si="11"/>
        <v>2.9999130863444416</v>
      </c>
      <c r="H357" s="115">
        <v>1</v>
      </c>
      <c r="J357" s="124">
        <v>2.58</v>
      </c>
      <c r="K357" s="124">
        <v>0</v>
      </c>
      <c r="L357" s="124">
        <v>1</v>
      </c>
      <c r="M357" s="124">
        <v>0.5</v>
      </c>
      <c r="N357" s="124">
        <v>0</v>
      </c>
      <c r="O357" s="124">
        <v>1</v>
      </c>
      <c r="P357" s="14"/>
      <c r="X357" s="7"/>
      <c r="Y357" s="11"/>
    </row>
    <row r="358" spans="1:25" ht="15">
      <c r="A358" s="13" t="s">
        <v>37</v>
      </c>
      <c r="B358" s="3">
        <v>354</v>
      </c>
      <c r="C358" s="112">
        <v>35</v>
      </c>
      <c r="D358" s="113">
        <v>35</v>
      </c>
      <c r="E358" s="5">
        <f t="shared" si="10"/>
        <v>34.99999999999994</v>
      </c>
      <c r="F358" s="113">
        <v>53.38</v>
      </c>
      <c r="G358" s="4">
        <f t="shared" si="11"/>
        <v>2.9999130863444416</v>
      </c>
      <c r="H358" s="115">
        <v>1</v>
      </c>
      <c r="J358" s="124">
        <v>2.58</v>
      </c>
      <c r="K358" s="124">
        <v>0</v>
      </c>
      <c r="L358" s="124">
        <v>1</v>
      </c>
      <c r="M358" s="124">
        <v>0.5</v>
      </c>
      <c r="N358" s="124">
        <v>0</v>
      </c>
      <c r="O358" s="124">
        <v>1</v>
      </c>
      <c r="P358" s="14"/>
      <c r="X358" s="7"/>
      <c r="Y358" s="11"/>
    </row>
    <row r="359" spans="1:25" ht="15">
      <c r="A359" s="13" t="s">
        <v>37</v>
      </c>
      <c r="B359" s="3">
        <v>355</v>
      </c>
      <c r="C359" s="112">
        <v>35</v>
      </c>
      <c r="D359" s="113">
        <v>35</v>
      </c>
      <c r="E359" s="5">
        <f t="shared" si="10"/>
        <v>34.99999999999994</v>
      </c>
      <c r="F359" s="113">
        <v>53.38</v>
      </c>
      <c r="G359" s="4">
        <f t="shared" si="11"/>
        <v>2.9999130863444416</v>
      </c>
      <c r="H359" s="115">
        <v>1</v>
      </c>
      <c r="J359" s="124">
        <v>2.58</v>
      </c>
      <c r="K359" s="124">
        <v>0</v>
      </c>
      <c r="L359" s="124">
        <v>1</v>
      </c>
      <c r="M359" s="124">
        <v>0.5</v>
      </c>
      <c r="N359" s="124">
        <v>0</v>
      </c>
      <c r="O359" s="124">
        <v>1</v>
      </c>
      <c r="P359" s="14"/>
      <c r="X359" s="7"/>
      <c r="Y359" s="11"/>
    </row>
    <row r="360" spans="1:25" ht="15">
      <c r="A360" s="13" t="s">
        <v>37</v>
      </c>
      <c r="B360" s="3">
        <v>356</v>
      </c>
      <c r="C360" s="112">
        <v>35</v>
      </c>
      <c r="D360" s="113">
        <v>35</v>
      </c>
      <c r="E360" s="5">
        <f t="shared" si="10"/>
        <v>34.99999999999994</v>
      </c>
      <c r="F360" s="113">
        <v>53.38</v>
      </c>
      <c r="G360" s="4">
        <f t="shared" si="11"/>
        <v>2.9999130863444416</v>
      </c>
      <c r="H360" s="115">
        <v>1</v>
      </c>
      <c r="J360" s="124">
        <v>2.58</v>
      </c>
      <c r="K360" s="124">
        <v>0</v>
      </c>
      <c r="L360" s="124">
        <v>1</v>
      </c>
      <c r="M360" s="124">
        <v>0.5</v>
      </c>
      <c r="N360" s="124">
        <v>0</v>
      </c>
      <c r="O360" s="124">
        <v>1</v>
      </c>
      <c r="P360" s="14"/>
      <c r="X360" s="7"/>
      <c r="Y360" s="11"/>
    </row>
    <row r="361" spans="1:25" ht="15">
      <c r="A361" s="13" t="s">
        <v>37</v>
      </c>
      <c r="B361" s="3">
        <v>357</v>
      </c>
      <c r="C361" s="112">
        <v>35</v>
      </c>
      <c r="D361" s="113">
        <v>35</v>
      </c>
      <c r="E361" s="5">
        <f t="shared" si="10"/>
        <v>34.99999999999994</v>
      </c>
      <c r="F361" s="113">
        <v>53.38</v>
      </c>
      <c r="G361" s="4">
        <f t="shared" si="11"/>
        <v>2.9999130863444416</v>
      </c>
      <c r="H361" s="115">
        <v>1</v>
      </c>
      <c r="J361" s="124">
        <v>2.58</v>
      </c>
      <c r="K361" s="124">
        <v>0</v>
      </c>
      <c r="L361" s="124">
        <v>1</v>
      </c>
      <c r="M361" s="124">
        <v>0.5</v>
      </c>
      <c r="N361" s="124">
        <v>0</v>
      </c>
      <c r="O361" s="124">
        <v>1</v>
      </c>
      <c r="P361" s="14"/>
      <c r="X361" s="7"/>
      <c r="Y361" s="11"/>
    </row>
    <row r="362" spans="1:25" ht="15">
      <c r="A362" s="13" t="s">
        <v>37</v>
      </c>
      <c r="B362" s="3">
        <v>358</v>
      </c>
      <c r="C362" s="112">
        <v>35</v>
      </c>
      <c r="D362" s="113">
        <v>35</v>
      </c>
      <c r="E362" s="5">
        <f t="shared" si="10"/>
        <v>34.99999999999994</v>
      </c>
      <c r="F362" s="113">
        <v>53.38</v>
      </c>
      <c r="G362" s="4">
        <f t="shared" si="11"/>
        <v>2.9999130863444416</v>
      </c>
      <c r="H362" s="115">
        <v>1</v>
      </c>
      <c r="J362" s="124">
        <v>2.58</v>
      </c>
      <c r="K362" s="124">
        <v>0</v>
      </c>
      <c r="L362" s="124">
        <v>1</v>
      </c>
      <c r="M362" s="124">
        <v>0.5</v>
      </c>
      <c r="N362" s="124">
        <v>0</v>
      </c>
      <c r="O362" s="124">
        <v>1</v>
      </c>
      <c r="P362" s="14"/>
      <c r="X362" s="7"/>
      <c r="Y362" s="11"/>
    </row>
    <row r="363" spans="1:25" ht="15">
      <c r="A363" s="13" t="s">
        <v>37</v>
      </c>
      <c r="B363" s="3">
        <v>359</v>
      </c>
      <c r="C363" s="112">
        <v>35</v>
      </c>
      <c r="D363" s="113">
        <v>35</v>
      </c>
      <c r="E363" s="5">
        <f t="shared" si="10"/>
        <v>34.99999999999994</v>
      </c>
      <c r="F363" s="113">
        <v>53.38</v>
      </c>
      <c r="G363" s="4">
        <f t="shared" si="11"/>
        <v>2.9999130863444416</v>
      </c>
      <c r="H363" s="115">
        <v>1</v>
      </c>
      <c r="J363" s="124">
        <v>2.58</v>
      </c>
      <c r="K363" s="124">
        <v>0</v>
      </c>
      <c r="L363" s="124">
        <v>1</v>
      </c>
      <c r="M363" s="124">
        <v>0.5</v>
      </c>
      <c r="N363" s="124">
        <v>0</v>
      </c>
      <c r="O363" s="124">
        <v>1</v>
      </c>
      <c r="P363" s="14"/>
      <c r="X363" s="7"/>
      <c r="Y363" s="11"/>
    </row>
    <row r="364" spans="1:25" ht="15">
      <c r="A364" s="13" t="s">
        <v>37</v>
      </c>
      <c r="B364" s="3">
        <v>360</v>
      </c>
      <c r="C364" s="112">
        <v>35</v>
      </c>
      <c r="D364" s="113">
        <v>35</v>
      </c>
      <c r="E364" s="5">
        <f t="shared" si="10"/>
        <v>34.99999999999994</v>
      </c>
      <c r="F364" s="113">
        <v>53.38</v>
      </c>
      <c r="G364" s="4">
        <f t="shared" si="11"/>
        <v>2.9999130863444416</v>
      </c>
      <c r="H364" s="115">
        <v>1</v>
      </c>
      <c r="J364" s="124">
        <v>2.58</v>
      </c>
      <c r="K364" s="124">
        <v>0</v>
      </c>
      <c r="L364" s="124">
        <v>1</v>
      </c>
      <c r="M364" s="124">
        <v>0.5</v>
      </c>
      <c r="N364" s="124">
        <v>0</v>
      </c>
      <c r="O364" s="124">
        <v>1</v>
      </c>
      <c r="P364" s="14"/>
      <c r="X364" s="7"/>
      <c r="Y364" s="11"/>
    </row>
    <row r="365" spans="1:25" ht="15">
      <c r="A365" s="13" t="s">
        <v>37</v>
      </c>
      <c r="B365" s="3">
        <v>361</v>
      </c>
      <c r="C365" s="112">
        <v>35</v>
      </c>
      <c r="D365" s="113">
        <v>35</v>
      </c>
      <c r="E365" s="5">
        <f t="shared" si="10"/>
        <v>34.99999999999994</v>
      </c>
      <c r="F365" s="113">
        <v>53.38</v>
      </c>
      <c r="G365" s="4">
        <f t="shared" si="11"/>
        <v>2.9999130863444416</v>
      </c>
      <c r="H365" s="115">
        <v>1</v>
      </c>
      <c r="J365" s="124">
        <v>2.58</v>
      </c>
      <c r="K365" s="124">
        <v>0</v>
      </c>
      <c r="L365" s="124">
        <v>1</v>
      </c>
      <c r="M365" s="124">
        <v>0.5</v>
      </c>
      <c r="N365" s="124">
        <v>0</v>
      </c>
      <c r="O365" s="124">
        <v>1</v>
      </c>
      <c r="P365" s="14"/>
      <c r="X365" s="7"/>
      <c r="Y365" s="11"/>
    </row>
    <row r="366" spans="1:25" ht="15">
      <c r="A366" s="13" t="s">
        <v>37</v>
      </c>
      <c r="B366" s="3">
        <v>362</v>
      </c>
      <c r="C366" s="112">
        <v>35</v>
      </c>
      <c r="D366" s="113">
        <v>35</v>
      </c>
      <c r="E366" s="5">
        <f t="shared" si="10"/>
        <v>34.99999999999994</v>
      </c>
      <c r="F366" s="113">
        <v>53.38</v>
      </c>
      <c r="G366" s="4">
        <f t="shared" si="11"/>
        <v>2.9999130863444416</v>
      </c>
      <c r="H366" s="115">
        <v>1</v>
      </c>
      <c r="J366" s="124">
        <v>2.58</v>
      </c>
      <c r="K366" s="124">
        <v>0</v>
      </c>
      <c r="L366" s="124">
        <v>1</v>
      </c>
      <c r="M366" s="124">
        <v>0.5</v>
      </c>
      <c r="N366" s="124">
        <v>0</v>
      </c>
      <c r="O366" s="124">
        <v>1</v>
      </c>
      <c r="P366" s="14"/>
      <c r="X366" s="7"/>
      <c r="Y366" s="11"/>
    </row>
    <row r="367" spans="1:25" ht="15">
      <c r="A367" s="13" t="s">
        <v>37</v>
      </c>
      <c r="B367" s="3">
        <v>363</v>
      </c>
      <c r="C367" s="112">
        <v>35</v>
      </c>
      <c r="D367" s="113">
        <v>35</v>
      </c>
      <c r="E367" s="5">
        <f t="shared" si="10"/>
        <v>34.99999999999994</v>
      </c>
      <c r="F367" s="113">
        <v>53.38</v>
      </c>
      <c r="G367" s="4">
        <f t="shared" si="11"/>
        <v>2.9999130863444416</v>
      </c>
      <c r="H367" s="115">
        <v>1</v>
      </c>
      <c r="J367" s="124">
        <v>2.58</v>
      </c>
      <c r="K367" s="124">
        <v>0</v>
      </c>
      <c r="L367" s="124">
        <v>1</v>
      </c>
      <c r="M367" s="124">
        <v>0.5</v>
      </c>
      <c r="N367" s="124">
        <v>0</v>
      </c>
      <c r="O367" s="124">
        <v>1</v>
      </c>
      <c r="P367" s="14"/>
      <c r="X367" s="7"/>
      <c r="Y367" s="11"/>
    </row>
    <row r="368" spans="1:25" ht="15">
      <c r="A368" s="13" t="s">
        <v>37</v>
      </c>
      <c r="B368" s="3">
        <v>364</v>
      </c>
      <c r="C368" s="112">
        <v>35</v>
      </c>
      <c r="D368" s="113">
        <v>35</v>
      </c>
      <c r="E368" s="5">
        <f t="shared" si="10"/>
        <v>34.99999999999994</v>
      </c>
      <c r="F368" s="113">
        <v>53.38</v>
      </c>
      <c r="G368" s="4">
        <f t="shared" si="11"/>
        <v>2.9999130863444416</v>
      </c>
      <c r="H368" s="115">
        <v>1</v>
      </c>
      <c r="J368" s="124">
        <v>2.58</v>
      </c>
      <c r="K368" s="124">
        <v>0</v>
      </c>
      <c r="L368" s="124">
        <v>1</v>
      </c>
      <c r="M368" s="124">
        <v>0.5</v>
      </c>
      <c r="N368" s="124">
        <v>0</v>
      </c>
      <c r="O368" s="124">
        <v>1</v>
      </c>
      <c r="P368" s="14"/>
      <c r="X368" s="7"/>
      <c r="Y368" s="11"/>
    </row>
    <row r="369" spans="1:25" ht="15">
      <c r="A369" s="13" t="s">
        <v>37</v>
      </c>
      <c r="B369" s="3">
        <v>365</v>
      </c>
      <c r="C369" s="112">
        <v>35</v>
      </c>
      <c r="D369" s="113">
        <v>35</v>
      </c>
      <c r="E369" s="5">
        <f t="shared" si="10"/>
        <v>34.99999999999994</v>
      </c>
      <c r="F369" s="113">
        <v>53.38</v>
      </c>
      <c r="G369" s="4">
        <f t="shared" si="11"/>
        <v>2.9999130863444416</v>
      </c>
      <c r="H369" s="115">
        <v>1</v>
      </c>
      <c r="J369" s="124">
        <v>2.58</v>
      </c>
      <c r="K369" s="124">
        <v>0</v>
      </c>
      <c r="L369" s="124">
        <v>1</v>
      </c>
      <c r="M369" s="124">
        <v>0.5</v>
      </c>
      <c r="N369" s="124">
        <v>0</v>
      </c>
      <c r="O369" s="124">
        <v>1</v>
      </c>
      <c r="P369" s="14"/>
      <c r="X369" s="7"/>
      <c r="Y369" s="11"/>
    </row>
    <row r="370" spans="1:25" ht="15">
      <c r="A370" s="13" t="s">
        <v>37</v>
      </c>
      <c r="B370" s="3">
        <v>366</v>
      </c>
      <c r="C370" s="112">
        <v>35</v>
      </c>
      <c r="D370" s="113">
        <v>35</v>
      </c>
      <c r="E370" s="5">
        <f t="shared" si="10"/>
        <v>34.99999999999994</v>
      </c>
      <c r="F370" s="113">
        <v>53.38</v>
      </c>
      <c r="G370" s="4">
        <f t="shared" si="11"/>
        <v>2.9999130863444416</v>
      </c>
      <c r="H370" s="115">
        <v>1</v>
      </c>
      <c r="J370" s="124">
        <v>2.58</v>
      </c>
      <c r="K370" s="124">
        <v>0</v>
      </c>
      <c r="L370" s="124">
        <v>1</v>
      </c>
      <c r="M370" s="124">
        <v>0.5</v>
      </c>
      <c r="N370" s="124">
        <v>0</v>
      </c>
      <c r="O370" s="124">
        <v>1</v>
      </c>
      <c r="P370" s="14"/>
      <c r="X370" s="7"/>
      <c r="Y370" s="11"/>
    </row>
    <row r="371" spans="1:25" ht="15">
      <c r="A371" s="13" t="s">
        <v>37</v>
      </c>
      <c r="B371" s="3">
        <v>367</v>
      </c>
      <c r="C371" s="112">
        <v>35</v>
      </c>
      <c r="D371" s="113">
        <v>35</v>
      </c>
      <c r="E371" s="5">
        <f t="shared" si="10"/>
        <v>34.99999999999994</v>
      </c>
      <c r="F371" s="113">
        <v>53.38</v>
      </c>
      <c r="G371" s="4">
        <f t="shared" si="11"/>
        <v>2.9999130863444416</v>
      </c>
      <c r="H371" s="115">
        <v>1</v>
      </c>
      <c r="J371" s="124">
        <v>2.58</v>
      </c>
      <c r="K371" s="124">
        <v>0</v>
      </c>
      <c r="L371" s="124">
        <v>1</v>
      </c>
      <c r="M371" s="124">
        <v>0.5</v>
      </c>
      <c r="N371" s="124">
        <v>0</v>
      </c>
      <c r="O371" s="124">
        <v>1</v>
      </c>
      <c r="P371" s="14"/>
      <c r="X371" s="7"/>
      <c r="Y371" s="11"/>
    </row>
    <row r="372" spans="1:25" ht="15">
      <c r="A372" s="13" t="s">
        <v>37</v>
      </c>
      <c r="B372" s="3">
        <v>368</v>
      </c>
      <c r="C372" s="112">
        <v>35</v>
      </c>
      <c r="D372" s="113">
        <v>35</v>
      </c>
      <c r="E372" s="5">
        <f t="shared" si="10"/>
        <v>34.99999999999994</v>
      </c>
      <c r="F372" s="113">
        <v>53.38</v>
      </c>
      <c r="G372" s="4">
        <f t="shared" si="11"/>
        <v>2.9999130863444416</v>
      </c>
      <c r="H372" s="115">
        <v>1</v>
      </c>
      <c r="J372" s="124">
        <v>2.58</v>
      </c>
      <c r="K372" s="124">
        <v>0</v>
      </c>
      <c r="L372" s="124">
        <v>1</v>
      </c>
      <c r="M372" s="124">
        <v>0.5</v>
      </c>
      <c r="N372" s="124">
        <v>0</v>
      </c>
      <c r="O372" s="124">
        <v>1</v>
      </c>
      <c r="P372" s="14"/>
      <c r="X372" s="7"/>
      <c r="Y372" s="11"/>
    </row>
    <row r="373" spans="1:25" ht="15">
      <c r="A373" s="13" t="s">
        <v>37</v>
      </c>
      <c r="B373" s="3">
        <v>369</v>
      </c>
      <c r="C373" s="112">
        <v>35</v>
      </c>
      <c r="D373" s="113">
        <v>35</v>
      </c>
      <c r="E373" s="5">
        <f t="shared" si="10"/>
        <v>34.99999999999994</v>
      </c>
      <c r="F373" s="113">
        <v>53.38</v>
      </c>
      <c r="G373" s="4">
        <f t="shared" si="11"/>
        <v>2.9999130863444416</v>
      </c>
      <c r="H373" s="115">
        <v>1</v>
      </c>
      <c r="J373" s="124">
        <v>2.58</v>
      </c>
      <c r="K373" s="124">
        <v>0</v>
      </c>
      <c r="L373" s="124">
        <v>1</v>
      </c>
      <c r="M373" s="124">
        <v>0.5</v>
      </c>
      <c r="N373" s="124">
        <v>0</v>
      </c>
      <c r="O373" s="124">
        <v>1</v>
      </c>
      <c r="P373" s="14"/>
      <c r="X373" s="7"/>
      <c r="Y373" s="11"/>
    </row>
    <row r="374" spans="1:25" ht="15">
      <c r="A374" s="13" t="s">
        <v>37</v>
      </c>
      <c r="B374" s="3">
        <v>370</v>
      </c>
      <c r="C374" s="112">
        <v>35</v>
      </c>
      <c r="D374" s="113">
        <v>35</v>
      </c>
      <c r="E374" s="5">
        <f t="shared" si="10"/>
        <v>34.99999999999994</v>
      </c>
      <c r="F374" s="113">
        <v>53.38</v>
      </c>
      <c r="G374" s="4">
        <f t="shared" si="11"/>
        <v>2.9999130863444416</v>
      </c>
      <c r="H374" s="115">
        <v>1</v>
      </c>
      <c r="J374" s="124">
        <v>2.58</v>
      </c>
      <c r="K374" s="124">
        <v>0</v>
      </c>
      <c r="L374" s="124">
        <v>1</v>
      </c>
      <c r="M374" s="124">
        <v>0.5</v>
      </c>
      <c r="N374" s="124">
        <v>0</v>
      </c>
      <c r="O374" s="124">
        <v>1</v>
      </c>
      <c r="P374" s="14"/>
      <c r="X374" s="7"/>
      <c r="Y374" s="11"/>
    </row>
    <row r="375" spans="1:25" ht="15">
      <c r="A375" s="13" t="s">
        <v>37</v>
      </c>
      <c r="B375" s="3">
        <v>371</v>
      </c>
      <c r="C375" s="112">
        <v>35</v>
      </c>
      <c r="D375" s="113">
        <v>35</v>
      </c>
      <c r="E375" s="5">
        <f>IF(C375&gt;0,((D375+273.15)^4+40000000*(ABS(D375-C375))^0.25*(D375-C375))^0.25-273.15,"")</f>
        <v>34.99999999999994</v>
      </c>
      <c r="F375" s="113">
        <v>53.38</v>
      </c>
      <c r="G375" s="4">
        <f>IF(C375&gt;0,0.6105*EXP(17.27*C375/(C375+237.3))*F375/100,"")</f>
        <v>2.9999130863444416</v>
      </c>
      <c r="H375" s="115">
        <v>1</v>
      </c>
      <c r="J375" s="124">
        <v>2.58</v>
      </c>
      <c r="K375" s="124">
        <v>0</v>
      </c>
      <c r="L375" s="124">
        <v>1</v>
      </c>
      <c r="M375" s="124">
        <v>0.5</v>
      </c>
      <c r="N375" s="124">
        <v>0</v>
      </c>
      <c r="O375" s="124">
        <v>1</v>
      </c>
      <c r="P375" s="14"/>
      <c r="X375" s="7"/>
      <c r="Y375" s="11"/>
    </row>
    <row r="376" spans="1:25" ht="15">
      <c r="A376" s="13" t="s">
        <v>37</v>
      </c>
      <c r="B376" s="3">
        <v>372</v>
      </c>
      <c r="C376" s="112">
        <v>35</v>
      </c>
      <c r="D376" s="113">
        <v>35</v>
      </c>
      <c r="E376" s="5">
        <f aca="true" t="shared" si="12" ref="E376:E439">IF(C376&gt;0,((D376+273.15)^4+40000000*(ABS(D376-C376))^0.25*(D376-C376))^0.25-273.15,"")</f>
        <v>34.99999999999994</v>
      </c>
      <c r="F376" s="113">
        <v>53.38</v>
      </c>
      <c r="G376" s="4">
        <f aca="true" t="shared" si="13" ref="G376:G439">IF(C376&gt;0,0.6105*EXP(17.27*C376/(C376+237.3))*F376/100,"")</f>
        <v>2.9999130863444416</v>
      </c>
      <c r="H376" s="115">
        <v>1</v>
      </c>
      <c r="J376" s="124">
        <v>2.58</v>
      </c>
      <c r="K376" s="124">
        <v>0</v>
      </c>
      <c r="L376" s="124">
        <v>1</v>
      </c>
      <c r="M376" s="124">
        <v>0.5</v>
      </c>
      <c r="N376" s="124">
        <v>0</v>
      </c>
      <c r="O376" s="124">
        <v>1</v>
      </c>
      <c r="P376" s="14"/>
      <c r="X376" s="7"/>
      <c r="Y376" s="11"/>
    </row>
    <row r="377" spans="1:25" ht="15">
      <c r="A377" s="13" t="s">
        <v>37</v>
      </c>
      <c r="B377" s="3">
        <v>373</v>
      </c>
      <c r="C377" s="112">
        <v>35</v>
      </c>
      <c r="D377" s="113">
        <v>35</v>
      </c>
      <c r="E377" s="5">
        <f t="shared" si="12"/>
        <v>34.99999999999994</v>
      </c>
      <c r="F377" s="113">
        <v>53.38</v>
      </c>
      <c r="G377" s="4">
        <f t="shared" si="13"/>
        <v>2.9999130863444416</v>
      </c>
      <c r="H377" s="115">
        <v>1</v>
      </c>
      <c r="J377" s="124">
        <v>2.58</v>
      </c>
      <c r="K377" s="124">
        <v>0</v>
      </c>
      <c r="L377" s="124">
        <v>1</v>
      </c>
      <c r="M377" s="124">
        <v>0.5</v>
      </c>
      <c r="N377" s="124">
        <v>0</v>
      </c>
      <c r="O377" s="124">
        <v>1</v>
      </c>
      <c r="P377" s="14"/>
      <c r="X377" s="7"/>
      <c r="Y377" s="11"/>
    </row>
    <row r="378" spans="1:25" ht="15">
      <c r="A378" s="13" t="s">
        <v>37</v>
      </c>
      <c r="B378" s="3">
        <v>374</v>
      </c>
      <c r="C378" s="112">
        <v>35</v>
      </c>
      <c r="D378" s="113">
        <v>35</v>
      </c>
      <c r="E378" s="5">
        <f t="shared" si="12"/>
        <v>34.99999999999994</v>
      </c>
      <c r="F378" s="113">
        <v>53.38</v>
      </c>
      <c r="G378" s="4">
        <f t="shared" si="13"/>
        <v>2.9999130863444416</v>
      </c>
      <c r="H378" s="115">
        <v>1</v>
      </c>
      <c r="J378" s="124">
        <v>2.58</v>
      </c>
      <c r="K378" s="124">
        <v>0</v>
      </c>
      <c r="L378" s="124">
        <v>1</v>
      </c>
      <c r="M378" s="124">
        <v>0.5</v>
      </c>
      <c r="N378" s="124">
        <v>0</v>
      </c>
      <c r="O378" s="124">
        <v>1</v>
      </c>
      <c r="P378" s="14"/>
      <c r="X378" s="7"/>
      <c r="Y378" s="11"/>
    </row>
    <row r="379" spans="1:25" ht="15">
      <c r="A379" s="13" t="s">
        <v>37</v>
      </c>
      <c r="B379" s="3">
        <v>375</v>
      </c>
      <c r="C379" s="112">
        <v>35</v>
      </c>
      <c r="D379" s="113">
        <v>35</v>
      </c>
      <c r="E379" s="5">
        <f t="shared" si="12"/>
        <v>34.99999999999994</v>
      </c>
      <c r="F379" s="113">
        <v>53.38</v>
      </c>
      <c r="G379" s="4">
        <f t="shared" si="13"/>
        <v>2.9999130863444416</v>
      </c>
      <c r="H379" s="115">
        <v>1</v>
      </c>
      <c r="J379" s="124">
        <v>2.58</v>
      </c>
      <c r="K379" s="124">
        <v>0</v>
      </c>
      <c r="L379" s="124">
        <v>1</v>
      </c>
      <c r="M379" s="124">
        <v>0.5</v>
      </c>
      <c r="N379" s="124">
        <v>0</v>
      </c>
      <c r="O379" s="124">
        <v>1</v>
      </c>
      <c r="P379" s="14"/>
      <c r="X379" s="7"/>
      <c r="Y379" s="11"/>
    </row>
    <row r="380" spans="1:25" ht="15">
      <c r="A380" s="13" t="s">
        <v>37</v>
      </c>
      <c r="B380" s="3">
        <v>376</v>
      </c>
      <c r="C380" s="112">
        <v>35</v>
      </c>
      <c r="D380" s="113">
        <v>35</v>
      </c>
      <c r="E380" s="5">
        <f t="shared" si="12"/>
        <v>34.99999999999994</v>
      </c>
      <c r="F380" s="113">
        <v>53.38</v>
      </c>
      <c r="G380" s="4">
        <f t="shared" si="13"/>
        <v>2.9999130863444416</v>
      </c>
      <c r="H380" s="115">
        <v>1</v>
      </c>
      <c r="J380" s="124">
        <v>2.58</v>
      </c>
      <c r="K380" s="124">
        <v>0</v>
      </c>
      <c r="L380" s="124">
        <v>1</v>
      </c>
      <c r="M380" s="124">
        <v>0.5</v>
      </c>
      <c r="N380" s="124">
        <v>0</v>
      </c>
      <c r="O380" s="124">
        <v>1</v>
      </c>
      <c r="P380" s="14"/>
      <c r="X380" s="7"/>
      <c r="Y380" s="11"/>
    </row>
    <row r="381" spans="1:25" ht="15">
      <c r="A381" s="13" t="s">
        <v>37</v>
      </c>
      <c r="B381" s="3">
        <v>377</v>
      </c>
      <c r="C381" s="112">
        <v>35</v>
      </c>
      <c r="D381" s="113">
        <v>35</v>
      </c>
      <c r="E381" s="5">
        <f t="shared" si="12"/>
        <v>34.99999999999994</v>
      </c>
      <c r="F381" s="113">
        <v>53.38</v>
      </c>
      <c r="G381" s="4">
        <f t="shared" si="13"/>
        <v>2.9999130863444416</v>
      </c>
      <c r="H381" s="115">
        <v>1</v>
      </c>
      <c r="J381" s="124">
        <v>2.58</v>
      </c>
      <c r="K381" s="124">
        <v>0</v>
      </c>
      <c r="L381" s="124">
        <v>1</v>
      </c>
      <c r="M381" s="124">
        <v>0.5</v>
      </c>
      <c r="N381" s="124">
        <v>0</v>
      </c>
      <c r="O381" s="124">
        <v>1</v>
      </c>
      <c r="P381" s="14"/>
      <c r="X381" s="7"/>
      <c r="Y381" s="11"/>
    </row>
    <row r="382" spans="1:25" ht="15">
      <c r="A382" s="13" t="s">
        <v>37</v>
      </c>
      <c r="B382" s="3">
        <v>378</v>
      </c>
      <c r="C382" s="112">
        <v>35</v>
      </c>
      <c r="D382" s="113">
        <v>35</v>
      </c>
      <c r="E382" s="5">
        <f t="shared" si="12"/>
        <v>34.99999999999994</v>
      </c>
      <c r="F382" s="113">
        <v>53.38</v>
      </c>
      <c r="G382" s="4">
        <f t="shared" si="13"/>
        <v>2.9999130863444416</v>
      </c>
      <c r="H382" s="115">
        <v>1</v>
      </c>
      <c r="J382" s="124">
        <v>2.58</v>
      </c>
      <c r="K382" s="124">
        <v>0</v>
      </c>
      <c r="L382" s="124">
        <v>1</v>
      </c>
      <c r="M382" s="124">
        <v>0.5</v>
      </c>
      <c r="N382" s="124">
        <v>0</v>
      </c>
      <c r="O382" s="124">
        <v>1</v>
      </c>
      <c r="P382" s="14"/>
      <c r="X382" s="7"/>
      <c r="Y382" s="11"/>
    </row>
    <row r="383" spans="1:25" ht="15">
      <c r="A383" s="13" t="s">
        <v>37</v>
      </c>
      <c r="B383" s="3">
        <v>379</v>
      </c>
      <c r="C383" s="112">
        <v>35</v>
      </c>
      <c r="D383" s="113">
        <v>35</v>
      </c>
      <c r="E383" s="5">
        <f t="shared" si="12"/>
        <v>34.99999999999994</v>
      </c>
      <c r="F383" s="113">
        <v>53.38</v>
      </c>
      <c r="G383" s="4">
        <f t="shared" si="13"/>
        <v>2.9999130863444416</v>
      </c>
      <c r="H383" s="115">
        <v>1</v>
      </c>
      <c r="J383" s="124">
        <v>2.58</v>
      </c>
      <c r="K383" s="124">
        <v>0</v>
      </c>
      <c r="L383" s="124">
        <v>1</v>
      </c>
      <c r="M383" s="124">
        <v>0.5</v>
      </c>
      <c r="N383" s="124">
        <v>0</v>
      </c>
      <c r="O383" s="124">
        <v>1</v>
      </c>
      <c r="P383" s="14"/>
      <c r="X383" s="7"/>
      <c r="Y383" s="11"/>
    </row>
    <row r="384" spans="1:25" ht="15">
      <c r="A384" s="13" t="s">
        <v>37</v>
      </c>
      <c r="B384" s="3">
        <v>380</v>
      </c>
      <c r="C384" s="112">
        <v>35</v>
      </c>
      <c r="D384" s="113">
        <v>35</v>
      </c>
      <c r="E384" s="5">
        <f t="shared" si="12"/>
        <v>34.99999999999994</v>
      </c>
      <c r="F384" s="113">
        <v>53.38</v>
      </c>
      <c r="G384" s="4">
        <f t="shared" si="13"/>
        <v>2.9999130863444416</v>
      </c>
      <c r="H384" s="115">
        <v>1</v>
      </c>
      <c r="J384" s="124">
        <v>2.58</v>
      </c>
      <c r="K384" s="124">
        <v>0</v>
      </c>
      <c r="L384" s="124">
        <v>1</v>
      </c>
      <c r="M384" s="124">
        <v>0.5</v>
      </c>
      <c r="N384" s="124">
        <v>0</v>
      </c>
      <c r="O384" s="124">
        <v>1</v>
      </c>
      <c r="P384" s="14"/>
      <c r="X384" s="7"/>
      <c r="Y384" s="11"/>
    </row>
    <row r="385" spans="1:25" ht="15">
      <c r="A385" s="13" t="s">
        <v>37</v>
      </c>
      <c r="B385" s="3">
        <v>381</v>
      </c>
      <c r="C385" s="112">
        <v>35</v>
      </c>
      <c r="D385" s="113">
        <v>35</v>
      </c>
      <c r="E385" s="5">
        <f t="shared" si="12"/>
        <v>34.99999999999994</v>
      </c>
      <c r="F385" s="113">
        <v>53.38</v>
      </c>
      <c r="G385" s="4">
        <f t="shared" si="13"/>
        <v>2.9999130863444416</v>
      </c>
      <c r="H385" s="115">
        <v>1</v>
      </c>
      <c r="J385" s="124">
        <v>2.58</v>
      </c>
      <c r="K385" s="124">
        <v>0</v>
      </c>
      <c r="L385" s="124">
        <v>1</v>
      </c>
      <c r="M385" s="124">
        <v>0.5</v>
      </c>
      <c r="N385" s="124">
        <v>0</v>
      </c>
      <c r="O385" s="124">
        <v>1</v>
      </c>
      <c r="P385" s="14"/>
      <c r="X385" s="7"/>
      <c r="Y385" s="11"/>
    </row>
    <row r="386" spans="1:25" ht="15">
      <c r="A386" s="13" t="s">
        <v>37</v>
      </c>
      <c r="B386" s="3">
        <v>382</v>
      </c>
      <c r="C386" s="112">
        <v>35</v>
      </c>
      <c r="D386" s="113">
        <v>35</v>
      </c>
      <c r="E386" s="5">
        <f t="shared" si="12"/>
        <v>34.99999999999994</v>
      </c>
      <c r="F386" s="113">
        <v>53.38</v>
      </c>
      <c r="G386" s="4">
        <f t="shared" si="13"/>
        <v>2.9999130863444416</v>
      </c>
      <c r="H386" s="115">
        <v>1</v>
      </c>
      <c r="J386" s="124">
        <v>2.58</v>
      </c>
      <c r="K386" s="124">
        <v>0</v>
      </c>
      <c r="L386" s="124">
        <v>1</v>
      </c>
      <c r="M386" s="124">
        <v>0.5</v>
      </c>
      <c r="N386" s="124">
        <v>0</v>
      </c>
      <c r="O386" s="124">
        <v>1</v>
      </c>
      <c r="P386" s="14"/>
      <c r="X386" s="7"/>
      <c r="Y386" s="11"/>
    </row>
    <row r="387" spans="1:25" ht="15">
      <c r="A387" s="13" t="s">
        <v>37</v>
      </c>
      <c r="B387" s="3">
        <v>383</v>
      </c>
      <c r="C387" s="112">
        <v>35</v>
      </c>
      <c r="D387" s="113">
        <v>35</v>
      </c>
      <c r="E387" s="5">
        <f t="shared" si="12"/>
        <v>34.99999999999994</v>
      </c>
      <c r="F387" s="113">
        <v>53.38</v>
      </c>
      <c r="G387" s="4">
        <f t="shared" si="13"/>
        <v>2.9999130863444416</v>
      </c>
      <c r="H387" s="115">
        <v>1</v>
      </c>
      <c r="J387" s="124">
        <v>2.58</v>
      </c>
      <c r="K387" s="124">
        <v>0</v>
      </c>
      <c r="L387" s="124">
        <v>1</v>
      </c>
      <c r="M387" s="124">
        <v>0.5</v>
      </c>
      <c r="N387" s="124">
        <v>0</v>
      </c>
      <c r="O387" s="124">
        <v>1</v>
      </c>
      <c r="P387" s="14"/>
      <c r="X387" s="7"/>
      <c r="Y387" s="11"/>
    </row>
    <row r="388" spans="1:25" ht="15">
      <c r="A388" s="13" t="s">
        <v>37</v>
      </c>
      <c r="B388" s="3">
        <v>384</v>
      </c>
      <c r="C388" s="112">
        <v>35</v>
      </c>
      <c r="D388" s="113">
        <v>35</v>
      </c>
      <c r="E388" s="5">
        <f t="shared" si="12"/>
        <v>34.99999999999994</v>
      </c>
      <c r="F388" s="113">
        <v>53.38</v>
      </c>
      <c r="G388" s="4">
        <f t="shared" si="13"/>
        <v>2.9999130863444416</v>
      </c>
      <c r="H388" s="115">
        <v>1</v>
      </c>
      <c r="J388" s="124">
        <v>2.58</v>
      </c>
      <c r="K388" s="124">
        <v>0</v>
      </c>
      <c r="L388" s="124">
        <v>1</v>
      </c>
      <c r="M388" s="124">
        <v>0.5</v>
      </c>
      <c r="N388" s="124">
        <v>0</v>
      </c>
      <c r="O388" s="124">
        <v>1</v>
      </c>
      <c r="P388" s="14"/>
      <c r="X388" s="7"/>
      <c r="Y388" s="11"/>
    </row>
    <row r="389" spans="1:25" ht="15">
      <c r="A389" s="13" t="s">
        <v>37</v>
      </c>
      <c r="B389" s="3">
        <v>385</v>
      </c>
      <c r="C389" s="112">
        <v>35</v>
      </c>
      <c r="D389" s="113">
        <v>35</v>
      </c>
      <c r="E389" s="5">
        <f t="shared" si="12"/>
        <v>34.99999999999994</v>
      </c>
      <c r="F389" s="113">
        <v>53.38</v>
      </c>
      <c r="G389" s="4">
        <f t="shared" si="13"/>
        <v>2.9999130863444416</v>
      </c>
      <c r="H389" s="115">
        <v>1</v>
      </c>
      <c r="J389" s="124">
        <v>2.58</v>
      </c>
      <c r="K389" s="124">
        <v>0</v>
      </c>
      <c r="L389" s="124">
        <v>1</v>
      </c>
      <c r="M389" s="124">
        <v>0.5</v>
      </c>
      <c r="N389" s="124">
        <v>0</v>
      </c>
      <c r="O389" s="124">
        <v>1</v>
      </c>
      <c r="P389" s="14"/>
      <c r="X389" s="7"/>
      <c r="Y389" s="11"/>
    </row>
    <row r="390" spans="1:25" ht="15">
      <c r="A390" s="13" t="s">
        <v>37</v>
      </c>
      <c r="B390" s="3">
        <v>386</v>
      </c>
      <c r="C390" s="112">
        <v>35</v>
      </c>
      <c r="D390" s="113">
        <v>35</v>
      </c>
      <c r="E390" s="5">
        <f t="shared" si="12"/>
        <v>34.99999999999994</v>
      </c>
      <c r="F390" s="113">
        <v>53.38</v>
      </c>
      <c r="G390" s="4">
        <f t="shared" si="13"/>
        <v>2.9999130863444416</v>
      </c>
      <c r="H390" s="115">
        <v>1</v>
      </c>
      <c r="J390" s="124">
        <v>2.58</v>
      </c>
      <c r="K390" s="124">
        <v>0</v>
      </c>
      <c r="L390" s="124">
        <v>1</v>
      </c>
      <c r="M390" s="124">
        <v>0.5</v>
      </c>
      <c r="N390" s="124">
        <v>0</v>
      </c>
      <c r="O390" s="124">
        <v>1</v>
      </c>
      <c r="P390" s="14"/>
      <c r="X390" s="7"/>
      <c r="Y390" s="11"/>
    </row>
    <row r="391" spans="1:25" ht="15">
      <c r="A391" s="13" t="s">
        <v>37</v>
      </c>
      <c r="B391" s="3">
        <v>387</v>
      </c>
      <c r="C391" s="112">
        <v>35</v>
      </c>
      <c r="D391" s="113">
        <v>35</v>
      </c>
      <c r="E391" s="5">
        <f t="shared" si="12"/>
        <v>34.99999999999994</v>
      </c>
      <c r="F391" s="113">
        <v>53.38</v>
      </c>
      <c r="G391" s="4">
        <f t="shared" si="13"/>
        <v>2.9999130863444416</v>
      </c>
      <c r="H391" s="115">
        <v>1</v>
      </c>
      <c r="J391" s="124">
        <v>2.58</v>
      </c>
      <c r="K391" s="124">
        <v>0</v>
      </c>
      <c r="L391" s="124">
        <v>1</v>
      </c>
      <c r="M391" s="124">
        <v>0.5</v>
      </c>
      <c r="N391" s="124">
        <v>0</v>
      </c>
      <c r="O391" s="124">
        <v>1</v>
      </c>
      <c r="P391" s="14"/>
      <c r="X391" s="7"/>
      <c r="Y391" s="11"/>
    </row>
    <row r="392" spans="1:16" ht="15">
      <c r="A392" s="13" t="s">
        <v>37</v>
      </c>
      <c r="B392" s="3">
        <v>388</v>
      </c>
      <c r="C392" s="112">
        <v>35</v>
      </c>
      <c r="D392" s="113">
        <v>35</v>
      </c>
      <c r="E392" s="5">
        <f t="shared" si="12"/>
        <v>34.99999999999994</v>
      </c>
      <c r="F392" s="113">
        <v>53.38</v>
      </c>
      <c r="G392" s="4">
        <f t="shared" si="13"/>
        <v>2.9999130863444416</v>
      </c>
      <c r="H392" s="115">
        <v>1</v>
      </c>
      <c r="J392" s="124">
        <v>2.58</v>
      </c>
      <c r="K392" s="124">
        <v>0</v>
      </c>
      <c r="L392" s="124">
        <v>1</v>
      </c>
      <c r="M392" s="124">
        <v>0.5</v>
      </c>
      <c r="N392" s="124">
        <v>0</v>
      </c>
      <c r="O392" s="124">
        <v>1</v>
      </c>
      <c r="P392" s="14"/>
    </row>
    <row r="393" spans="1:16" ht="15">
      <c r="A393" s="13" t="s">
        <v>37</v>
      </c>
      <c r="B393" s="3">
        <v>389</v>
      </c>
      <c r="C393" s="112">
        <v>35</v>
      </c>
      <c r="D393" s="113">
        <v>35</v>
      </c>
      <c r="E393" s="5">
        <f t="shared" si="12"/>
        <v>34.99999999999994</v>
      </c>
      <c r="F393" s="113">
        <v>53.38</v>
      </c>
      <c r="G393" s="4">
        <f t="shared" si="13"/>
        <v>2.9999130863444416</v>
      </c>
      <c r="H393" s="115">
        <v>1</v>
      </c>
      <c r="J393" s="124">
        <v>2.58</v>
      </c>
      <c r="K393" s="124">
        <v>0</v>
      </c>
      <c r="L393" s="124">
        <v>1</v>
      </c>
      <c r="M393" s="124">
        <v>0.5</v>
      </c>
      <c r="N393" s="124">
        <v>0</v>
      </c>
      <c r="O393" s="124">
        <v>1</v>
      </c>
      <c r="P393" s="14"/>
    </row>
    <row r="394" spans="1:16" ht="15">
      <c r="A394" s="13" t="s">
        <v>37</v>
      </c>
      <c r="B394" s="3">
        <v>390</v>
      </c>
      <c r="C394" s="112">
        <v>35</v>
      </c>
      <c r="D394" s="113">
        <v>35</v>
      </c>
      <c r="E394" s="5">
        <f t="shared" si="12"/>
        <v>34.99999999999994</v>
      </c>
      <c r="F394" s="113">
        <v>53.38</v>
      </c>
      <c r="G394" s="4">
        <f t="shared" si="13"/>
        <v>2.9999130863444416</v>
      </c>
      <c r="H394" s="115">
        <v>1</v>
      </c>
      <c r="J394" s="124">
        <v>2.58</v>
      </c>
      <c r="K394" s="124">
        <v>0</v>
      </c>
      <c r="L394" s="124">
        <v>1</v>
      </c>
      <c r="M394" s="124">
        <v>0.5</v>
      </c>
      <c r="N394" s="124">
        <v>0</v>
      </c>
      <c r="O394" s="124">
        <v>1</v>
      </c>
      <c r="P394" s="14"/>
    </row>
    <row r="395" spans="1:16" ht="15">
      <c r="A395" s="12" t="s">
        <v>37</v>
      </c>
      <c r="B395" s="3">
        <v>391</v>
      </c>
      <c r="C395" s="113">
        <v>35</v>
      </c>
      <c r="D395" s="113">
        <v>35</v>
      </c>
      <c r="E395" s="5">
        <f t="shared" si="12"/>
        <v>34.99999999999994</v>
      </c>
      <c r="F395" s="113">
        <v>53.38</v>
      </c>
      <c r="G395" s="4">
        <f t="shared" si="13"/>
        <v>2.9999130863444416</v>
      </c>
      <c r="H395" s="115">
        <v>1</v>
      </c>
      <c r="J395" s="124">
        <v>2.58</v>
      </c>
      <c r="K395" s="124">
        <v>0</v>
      </c>
      <c r="L395" s="124">
        <v>1</v>
      </c>
      <c r="M395" s="124">
        <v>0.5</v>
      </c>
      <c r="N395" s="124">
        <v>0</v>
      </c>
      <c r="O395" s="124">
        <v>1</v>
      </c>
      <c r="P395" s="14"/>
    </row>
    <row r="396" spans="1:16" ht="15">
      <c r="A396" s="12" t="s">
        <v>37</v>
      </c>
      <c r="B396" s="3">
        <v>392</v>
      </c>
      <c r="C396" s="113">
        <v>35</v>
      </c>
      <c r="D396" s="113">
        <v>35</v>
      </c>
      <c r="E396" s="5">
        <f t="shared" si="12"/>
        <v>34.99999999999994</v>
      </c>
      <c r="F396" s="113">
        <v>53.38</v>
      </c>
      <c r="G396" s="4">
        <f t="shared" si="13"/>
        <v>2.9999130863444416</v>
      </c>
      <c r="H396" s="116">
        <v>1</v>
      </c>
      <c r="J396" s="124">
        <v>2.58</v>
      </c>
      <c r="K396" s="124">
        <v>0</v>
      </c>
      <c r="L396" s="124">
        <v>1</v>
      </c>
      <c r="M396" s="124">
        <v>0.5</v>
      </c>
      <c r="N396" s="124">
        <v>0</v>
      </c>
      <c r="O396" s="124">
        <v>1</v>
      </c>
      <c r="P396" s="14"/>
    </row>
    <row r="397" spans="1:16" ht="15">
      <c r="A397" s="12" t="s">
        <v>37</v>
      </c>
      <c r="B397" s="3">
        <v>393</v>
      </c>
      <c r="C397" s="113">
        <v>35</v>
      </c>
      <c r="D397" s="113">
        <v>35</v>
      </c>
      <c r="E397" s="5">
        <f t="shared" si="12"/>
        <v>34.99999999999994</v>
      </c>
      <c r="F397" s="113">
        <v>53.38</v>
      </c>
      <c r="G397" s="4">
        <f t="shared" si="13"/>
        <v>2.9999130863444416</v>
      </c>
      <c r="H397" s="116">
        <v>1</v>
      </c>
      <c r="J397" s="124">
        <v>2.58</v>
      </c>
      <c r="K397" s="124">
        <v>0</v>
      </c>
      <c r="L397" s="124">
        <v>1</v>
      </c>
      <c r="M397" s="124">
        <v>0.5</v>
      </c>
      <c r="N397" s="124">
        <v>0</v>
      </c>
      <c r="O397" s="124">
        <v>1</v>
      </c>
      <c r="P397" s="14"/>
    </row>
    <row r="398" spans="1:16" ht="15">
      <c r="A398" s="12" t="s">
        <v>37</v>
      </c>
      <c r="B398" s="3">
        <v>394</v>
      </c>
      <c r="C398" s="113">
        <v>35</v>
      </c>
      <c r="D398" s="113">
        <v>35</v>
      </c>
      <c r="E398" s="5">
        <f t="shared" si="12"/>
        <v>34.99999999999994</v>
      </c>
      <c r="F398" s="113">
        <v>53.38</v>
      </c>
      <c r="G398" s="4">
        <f t="shared" si="13"/>
        <v>2.9999130863444416</v>
      </c>
      <c r="H398" s="116">
        <v>1</v>
      </c>
      <c r="J398" s="124">
        <v>2.58</v>
      </c>
      <c r="K398" s="124">
        <v>0</v>
      </c>
      <c r="L398" s="124">
        <v>1</v>
      </c>
      <c r="M398" s="124">
        <v>0.5</v>
      </c>
      <c r="N398" s="124">
        <v>0</v>
      </c>
      <c r="O398" s="124">
        <v>1</v>
      </c>
      <c r="P398" s="14"/>
    </row>
    <row r="399" spans="1:16" ht="15">
      <c r="A399" s="12" t="s">
        <v>37</v>
      </c>
      <c r="B399" s="3">
        <v>395</v>
      </c>
      <c r="C399" s="113">
        <v>35</v>
      </c>
      <c r="D399" s="113">
        <v>35</v>
      </c>
      <c r="E399" s="5">
        <f t="shared" si="12"/>
        <v>34.99999999999994</v>
      </c>
      <c r="F399" s="113">
        <v>53.38</v>
      </c>
      <c r="G399" s="4">
        <f t="shared" si="13"/>
        <v>2.9999130863444416</v>
      </c>
      <c r="H399" s="116">
        <v>1</v>
      </c>
      <c r="J399" s="124">
        <v>2.58</v>
      </c>
      <c r="K399" s="124">
        <v>0</v>
      </c>
      <c r="L399" s="124">
        <v>1</v>
      </c>
      <c r="M399" s="124">
        <v>0.5</v>
      </c>
      <c r="N399" s="124">
        <v>0</v>
      </c>
      <c r="O399" s="124">
        <v>1</v>
      </c>
      <c r="P399" s="14"/>
    </row>
    <row r="400" spans="1:16" ht="15">
      <c r="A400" s="12" t="s">
        <v>37</v>
      </c>
      <c r="B400" s="3">
        <v>396</v>
      </c>
      <c r="C400" s="113">
        <v>35</v>
      </c>
      <c r="D400" s="113">
        <v>35</v>
      </c>
      <c r="E400" s="5">
        <f t="shared" si="12"/>
        <v>34.99999999999994</v>
      </c>
      <c r="F400" s="113">
        <v>53.38</v>
      </c>
      <c r="G400" s="4">
        <f t="shared" si="13"/>
        <v>2.9999130863444416</v>
      </c>
      <c r="H400" s="116">
        <v>1</v>
      </c>
      <c r="J400" s="124">
        <v>2.58</v>
      </c>
      <c r="K400" s="124">
        <v>0</v>
      </c>
      <c r="L400" s="124">
        <v>1</v>
      </c>
      <c r="M400" s="124">
        <v>0.5</v>
      </c>
      <c r="N400" s="124">
        <v>0</v>
      </c>
      <c r="O400" s="124">
        <v>1</v>
      </c>
      <c r="P400" s="14"/>
    </row>
    <row r="401" spans="1:16" ht="15">
      <c r="A401" s="12" t="s">
        <v>37</v>
      </c>
      <c r="B401" s="3">
        <v>397</v>
      </c>
      <c r="C401" s="113">
        <v>35</v>
      </c>
      <c r="D401" s="113">
        <v>35</v>
      </c>
      <c r="E401" s="5">
        <f t="shared" si="12"/>
        <v>34.99999999999994</v>
      </c>
      <c r="F401" s="113">
        <v>53.38</v>
      </c>
      <c r="G401" s="4">
        <f t="shared" si="13"/>
        <v>2.9999130863444416</v>
      </c>
      <c r="H401" s="116">
        <v>1</v>
      </c>
      <c r="J401" s="124">
        <v>2.58</v>
      </c>
      <c r="K401" s="124">
        <v>0</v>
      </c>
      <c r="L401" s="124">
        <v>1</v>
      </c>
      <c r="M401" s="124">
        <v>0.5</v>
      </c>
      <c r="N401" s="124">
        <v>0</v>
      </c>
      <c r="O401" s="124">
        <v>1</v>
      </c>
      <c r="P401" s="14"/>
    </row>
    <row r="402" spans="1:16" ht="15">
      <c r="A402" s="12" t="s">
        <v>37</v>
      </c>
      <c r="B402" s="3">
        <v>398</v>
      </c>
      <c r="C402" s="113">
        <v>35</v>
      </c>
      <c r="D402" s="113">
        <v>35</v>
      </c>
      <c r="E402" s="5">
        <f t="shared" si="12"/>
        <v>34.99999999999994</v>
      </c>
      <c r="F402" s="113">
        <v>53.38</v>
      </c>
      <c r="G402" s="4">
        <f t="shared" si="13"/>
        <v>2.9999130863444416</v>
      </c>
      <c r="H402" s="116">
        <v>1</v>
      </c>
      <c r="J402" s="124">
        <v>2.58</v>
      </c>
      <c r="K402" s="124">
        <v>0</v>
      </c>
      <c r="L402" s="124">
        <v>1</v>
      </c>
      <c r="M402" s="124">
        <v>0.5</v>
      </c>
      <c r="N402" s="124">
        <v>0</v>
      </c>
      <c r="O402" s="124">
        <v>1</v>
      </c>
      <c r="P402" s="14"/>
    </row>
    <row r="403" spans="1:16" ht="15">
      <c r="A403" s="12" t="s">
        <v>37</v>
      </c>
      <c r="B403" s="3">
        <v>399</v>
      </c>
      <c r="C403" s="113">
        <v>35</v>
      </c>
      <c r="D403" s="113">
        <v>35</v>
      </c>
      <c r="E403" s="5">
        <f t="shared" si="12"/>
        <v>34.99999999999994</v>
      </c>
      <c r="F403" s="113">
        <v>53.38</v>
      </c>
      <c r="G403" s="4">
        <f t="shared" si="13"/>
        <v>2.9999130863444416</v>
      </c>
      <c r="H403" s="116">
        <v>1</v>
      </c>
      <c r="J403" s="124">
        <v>2.58</v>
      </c>
      <c r="K403" s="124">
        <v>0</v>
      </c>
      <c r="L403" s="124">
        <v>1</v>
      </c>
      <c r="M403" s="124">
        <v>0.5</v>
      </c>
      <c r="N403" s="124">
        <v>0</v>
      </c>
      <c r="O403" s="124">
        <v>1</v>
      </c>
      <c r="P403" s="14"/>
    </row>
    <row r="404" spans="1:16" ht="15">
      <c r="A404" s="12" t="s">
        <v>37</v>
      </c>
      <c r="B404" s="3">
        <v>400</v>
      </c>
      <c r="C404" s="113">
        <v>35</v>
      </c>
      <c r="D404" s="113">
        <v>35</v>
      </c>
      <c r="E404" s="5">
        <f t="shared" si="12"/>
        <v>34.99999999999994</v>
      </c>
      <c r="F404" s="113">
        <v>53.38</v>
      </c>
      <c r="G404" s="4">
        <f t="shared" si="13"/>
        <v>2.9999130863444416</v>
      </c>
      <c r="H404" s="116">
        <v>1</v>
      </c>
      <c r="J404" s="124">
        <v>2.58</v>
      </c>
      <c r="K404" s="124">
        <v>0</v>
      </c>
      <c r="L404" s="124">
        <v>1</v>
      </c>
      <c r="M404" s="124">
        <v>0.5</v>
      </c>
      <c r="N404" s="124">
        <v>0</v>
      </c>
      <c r="O404" s="124">
        <v>1</v>
      </c>
      <c r="P404" s="14"/>
    </row>
    <row r="405" spans="1:16" ht="15">
      <c r="A405" s="12" t="s">
        <v>37</v>
      </c>
      <c r="B405" s="3">
        <v>401</v>
      </c>
      <c r="C405" s="113">
        <v>35</v>
      </c>
      <c r="D405" s="113">
        <v>35</v>
      </c>
      <c r="E405" s="5">
        <f t="shared" si="12"/>
        <v>34.99999999999994</v>
      </c>
      <c r="F405" s="113">
        <v>53.38</v>
      </c>
      <c r="G405" s="4">
        <f t="shared" si="13"/>
        <v>2.9999130863444416</v>
      </c>
      <c r="H405" s="116">
        <v>1</v>
      </c>
      <c r="J405" s="124">
        <v>2.58</v>
      </c>
      <c r="K405" s="124">
        <v>0</v>
      </c>
      <c r="L405" s="124">
        <v>1</v>
      </c>
      <c r="M405" s="124">
        <v>0.5</v>
      </c>
      <c r="N405" s="124">
        <v>0</v>
      </c>
      <c r="O405" s="124">
        <v>1</v>
      </c>
      <c r="P405" s="14"/>
    </row>
    <row r="406" spans="1:16" ht="15">
      <c r="A406" s="12" t="s">
        <v>37</v>
      </c>
      <c r="B406" s="3">
        <v>402</v>
      </c>
      <c r="C406" s="113">
        <v>35</v>
      </c>
      <c r="D406" s="113">
        <v>35</v>
      </c>
      <c r="E406" s="5">
        <f t="shared" si="12"/>
        <v>34.99999999999994</v>
      </c>
      <c r="F406" s="113">
        <v>53.38</v>
      </c>
      <c r="G406" s="4">
        <f t="shared" si="13"/>
        <v>2.9999130863444416</v>
      </c>
      <c r="H406" s="116">
        <v>1</v>
      </c>
      <c r="J406" s="124">
        <v>2.58</v>
      </c>
      <c r="K406" s="124">
        <v>0</v>
      </c>
      <c r="L406" s="124">
        <v>1</v>
      </c>
      <c r="M406" s="124">
        <v>0.5</v>
      </c>
      <c r="N406" s="124">
        <v>0</v>
      </c>
      <c r="O406" s="124">
        <v>1</v>
      </c>
      <c r="P406" s="14"/>
    </row>
    <row r="407" spans="1:16" ht="15">
      <c r="A407" s="12" t="s">
        <v>37</v>
      </c>
      <c r="B407" s="3">
        <v>403</v>
      </c>
      <c r="C407" s="113">
        <v>35</v>
      </c>
      <c r="D407" s="113">
        <v>35</v>
      </c>
      <c r="E407" s="5">
        <f t="shared" si="12"/>
        <v>34.99999999999994</v>
      </c>
      <c r="F407" s="113">
        <v>53.38</v>
      </c>
      <c r="G407" s="4">
        <f t="shared" si="13"/>
        <v>2.9999130863444416</v>
      </c>
      <c r="H407" s="116">
        <v>1</v>
      </c>
      <c r="J407" s="124">
        <v>2.58</v>
      </c>
      <c r="K407" s="124">
        <v>0</v>
      </c>
      <c r="L407" s="124">
        <v>1</v>
      </c>
      <c r="M407" s="124">
        <v>0.5</v>
      </c>
      <c r="N407" s="124">
        <v>0</v>
      </c>
      <c r="O407" s="124">
        <v>1</v>
      </c>
      <c r="P407" s="14"/>
    </row>
    <row r="408" spans="1:16" ht="15">
      <c r="A408" s="12" t="s">
        <v>37</v>
      </c>
      <c r="B408" s="3">
        <v>404</v>
      </c>
      <c r="C408" s="113">
        <v>35</v>
      </c>
      <c r="D408" s="113">
        <v>35</v>
      </c>
      <c r="E408" s="5">
        <f t="shared" si="12"/>
        <v>34.99999999999994</v>
      </c>
      <c r="F408" s="113">
        <v>53.38</v>
      </c>
      <c r="G408" s="4">
        <f t="shared" si="13"/>
        <v>2.9999130863444416</v>
      </c>
      <c r="H408" s="116">
        <v>1</v>
      </c>
      <c r="J408" s="124">
        <v>2.58</v>
      </c>
      <c r="K408" s="124">
        <v>0</v>
      </c>
      <c r="L408" s="124">
        <v>1</v>
      </c>
      <c r="M408" s="124">
        <v>0.5</v>
      </c>
      <c r="N408" s="124">
        <v>0</v>
      </c>
      <c r="O408" s="124">
        <v>1</v>
      </c>
      <c r="P408" s="14"/>
    </row>
    <row r="409" spans="1:16" ht="15">
      <c r="A409" s="12" t="s">
        <v>37</v>
      </c>
      <c r="B409" s="3">
        <v>405</v>
      </c>
      <c r="C409" s="113">
        <v>35</v>
      </c>
      <c r="D409" s="113">
        <v>35</v>
      </c>
      <c r="E409" s="5">
        <f t="shared" si="12"/>
        <v>34.99999999999994</v>
      </c>
      <c r="F409" s="113">
        <v>53.38</v>
      </c>
      <c r="G409" s="4">
        <f t="shared" si="13"/>
        <v>2.9999130863444416</v>
      </c>
      <c r="H409" s="116">
        <v>1</v>
      </c>
      <c r="J409" s="124">
        <v>2.58</v>
      </c>
      <c r="K409" s="124">
        <v>0</v>
      </c>
      <c r="L409" s="124">
        <v>1</v>
      </c>
      <c r="M409" s="124">
        <v>0.5</v>
      </c>
      <c r="N409" s="124">
        <v>0</v>
      </c>
      <c r="O409" s="124">
        <v>1</v>
      </c>
      <c r="P409" s="14"/>
    </row>
    <row r="410" spans="1:16" ht="15">
      <c r="A410" s="12" t="s">
        <v>37</v>
      </c>
      <c r="B410" s="3">
        <v>406</v>
      </c>
      <c r="C410" s="113">
        <v>35</v>
      </c>
      <c r="D410" s="113">
        <v>35</v>
      </c>
      <c r="E410" s="5">
        <f t="shared" si="12"/>
        <v>34.99999999999994</v>
      </c>
      <c r="F410" s="113">
        <v>53.38</v>
      </c>
      <c r="G410" s="4">
        <f t="shared" si="13"/>
        <v>2.9999130863444416</v>
      </c>
      <c r="H410" s="116">
        <v>1</v>
      </c>
      <c r="J410" s="124">
        <v>2.58</v>
      </c>
      <c r="K410" s="124">
        <v>0</v>
      </c>
      <c r="L410" s="124">
        <v>1</v>
      </c>
      <c r="M410" s="124">
        <v>0.5</v>
      </c>
      <c r="N410" s="124">
        <v>0</v>
      </c>
      <c r="O410" s="124">
        <v>1</v>
      </c>
      <c r="P410" s="14"/>
    </row>
    <row r="411" spans="1:16" ht="15">
      <c r="A411" s="12" t="s">
        <v>37</v>
      </c>
      <c r="B411" s="3">
        <v>407</v>
      </c>
      <c r="C411" s="113">
        <v>35</v>
      </c>
      <c r="D411" s="113">
        <v>35</v>
      </c>
      <c r="E411" s="5">
        <f t="shared" si="12"/>
        <v>34.99999999999994</v>
      </c>
      <c r="F411" s="113">
        <v>53.38</v>
      </c>
      <c r="G411" s="4">
        <f t="shared" si="13"/>
        <v>2.9999130863444416</v>
      </c>
      <c r="H411" s="116">
        <v>1</v>
      </c>
      <c r="J411" s="124">
        <v>2.58</v>
      </c>
      <c r="K411" s="124">
        <v>0</v>
      </c>
      <c r="L411" s="124">
        <v>1</v>
      </c>
      <c r="M411" s="124">
        <v>0.5</v>
      </c>
      <c r="N411" s="124">
        <v>0</v>
      </c>
      <c r="O411" s="124">
        <v>1</v>
      </c>
      <c r="P411" s="14"/>
    </row>
    <row r="412" spans="1:16" ht="15">
      <c r="A412" s="12" t="s">
        <v>37</v>
      </c>
      <c r="B412" s="3">
        <v>408</v>
      </c>
      <c r="C412" s="113">
        <v>35</v>
      </c>
      <c r="D412" s="113">
        <v>35</v>
      </c>
      <c r="E412" s="5">
        <f t="shared" si="12"/>
        <v>34.99999999999994</v>
      </c>
      <c r="F412" s="113">
        <v>53.38</v>
      </c>
      <c r="G412" s="4">
        <f t="shared" si="13"/>
        <v>2.9999130863444416</v>
      </c>
      <c r="H412" s="116">
        <v>1</v>
      </c>
      <c r="J412" s="124">
        <v>2.58</v>
      </c>
      <c r="K412" s="124">
        <v>0</v>
      </c>
      <c r="L412" s="124">
        <v>1</v>
      </c>
      <c r="M412" s="124">
        <v>0.5</v>
      </c>
      <c r="N412" s="124">
        <v>0</v>
      </c>
      <c r="O412" s="124">
        <v>1</v>
      </c>
      <c r="P412" s="14"/>
    </row>
    <row r="413" spans="1:16" ht="15">
      <c r="A413" s="12" t="s">
        <v>37</v>
      </c>
      <c r="B413" s="3">
        <v>409</v>
      </c>
      <c r="C413" s="113">
        <v>35</v>
      </c>
      <c r="D413" s="113">
        <v>35</v>
      </c>
      <c r="E413" s="5">
        <f t="shared" si="12"/>
        <v>34.99999999999994</v>
      </c>
      <c r="F413" s="113">
        <v>53.38</v>
      </c>
      <c r="G413" s="4">
        <f t="shared" si="13"/>
        <v>2.9999130863444416</v>
      </c>
      <c r="H413" s="116">
        <v>1</v>
      </c>
      <c r="J413" s="124">
        <v>2.58</v>
      </c>
      <c r="K413" s="124">
        <v>0</v>
      </c>
      <c r="L413" s="124">
        <v>1</v>
      </c>
      <c r="M413" s="124">
        <v>0.5</v>
      </c>
      <c r="N413" s="124">
        <v>0</v>
      </c>
      <c r="O413" s="124">
        <v>1</v>
      </c>
      <c r="P413" s="14"/>
    </row>
    <row r="414" spans="1:16" ht="15">
      <c r="A414" s="12" t="s">
        <v>37</v>
      </c>
      <c r="B414" s="3">
        <v>410</v>
      </c>
      <c r="C414" s="113">
        <v>35</v>
      </c>
      <c r="D414" s="113">
        <v>35</v>
      </c>
      <c r="E414" s="5">
        <f t="shared" si="12"/>
        <v>34.99999999999994</v>
      </c>
      <c r="F414" s="113">
        <v>53.38</v>
      </c>
      <c r="G414" s="4">
        <f t="shared" si="13"/>
        <v>2.9999130863444416</v>
      </c>
      <c r="H414" s="116">
        <v>1</v>
      </c>
      <c r="J414" s="124">
        <v>2.58</v>
      </c>
      <c r="K414" s="124">
        <v>0</v>
      </c>
      <c r="L414" s="124">
        <v>1</v>
      </c>
      <c r="M414" s="124">
        <v>0.5</v>
      </c>
      <c r="N414" s="124">
        <v>0</v>
      </c>
      <c r="O414" s="124">
        <v>1</v>
      </c>
      <c r="P414" s="14"/>
    </row>
    <row r="415" spans="1:16" ht="15">
      <c r="A415" s="12" t="s">
        <v>37</v>
      </c>
      <c r="B415" s="3">
        <v>411</v>
      </c>
      <c r="C415" s="113">
        <v>35</v>
      </c>
      <c r="D415" s="113">
        <v>35</v>
      </c>
      <c r="E415" s="5">
        <f t="shared" si="12"/>
        <v>34.99999999999994</v>
      </c>
      <c r="F415" s="113">
        <v>53.38</v>
      </c>
      <c r="G415" s="4">
        <f t="shared" si="13"/>
        <v>2.9999130863444416</v>
      </c>
      <c r="H415" s="116">
        <v>1</v>
      </c>
      <c r="J415" s="124">
        <v>2.58</v>
      </c>
      <c r="K415" s="124">
        <v>0</v>
      </c>
      <c r="L415" s="124">
        <v>1</v>
      </c>
      <c r="M415" s="124">
        <v>0.5</v>
      </c>
      <c r="N415" s="124">
        <v>0</v>
      </c>
      <c r="O415" s="124">
        <v>1</v>
      </c>
      <c r="P415" s="14"/>
    </row>
    <row r="416" spans="1:16" ht="15">
      <c r="A416" s="12" t="s">
        <v>37</v>
      </c>
      <c r="B416" s="3">
        <v>412</v>
      </c>
      <c r="C416" s="113">
        <v>35</v>
      </c>
      <c r="D416" s="113">
        <v>35</v>
      </c>
      <c r="E416" s="5">
        <f t="shared" si="12"/>
        <v>34.99999999999994</v>
      </c>
      <c r="F416" s="113">
        <v>53.38</v>
      </c>
      <c r="G416" s="4">
        <f t="shared" si="13"/>
        <v>2.9999130863444416</v>
      </c>
      <c r="H416" s="116">
        <v>1</v>
      </c>
      <c r="J416" s="124">
        <v>2.58</v>
      </c>
      <c r="K416" s="124">
        <v>0</v>
      </c>
      <c r="L416" s="124">
        <v>1</v>
      </c>
      <c r="M416" s="124">
        <v>0.5</v>
      </c>
      <c r="N416" s="124">
        <v>0</v>
      </c>
      <c r="O416" s="124">
        <v>1</v>
      </c>
      <c r="P416" s="14"/>
    </row>
    <row r="417" spans="1:16" ht="15">
      <c r="A417" s="12" t="s">
        <v>37</v>
      </c>
      <c r="B417" s="3">
        <v>413</v>
      </c>
      <c r="C417" s="113">
        <v>35</v>
      </c>
      <c r="D417" s="113">
        <v>35</v>
      </c>
      <c r="E417" s="5">
        <f t="shared" si="12"/>
        <v>34.99999999999994</v>
      </c>
      <c r="F417" s="113">
        <v>53.38</v>
      </c>
      <c r="G417" s="4">
        <f t="shared" si="13"/>
        <v>2.9999130863444416</v>
      </c>
      <c r="H417" s="116">
        <v>1</v>
      </c>
      <c r="J417" s="124">
        <v>2.58</v>
      </c>
      <c r="K417" s="124">
        <v>0</v>
      </c>
      <c r="L417" s="124">
        <v>1</v>
      </c>
      <c r="M417" s="124">
        <v>0.5</v>
      </c>
      <c r="N417" s="124">
        <v>0</v>
      </c>
      <c r="O417" s="124">
        <v>1</v>
      </c>
      <c r="P417" s="14"/>
    </row>
    <row r="418" spans="1:16" ht="15">
      <c r="A418" s="12" t="s">
        <v>37</v>
      </c>
      <c r="B418" s="3">
        <v>414</v>
      </c>
      <c r="C418" s="113">
        <v>35</v>
      </c>
      <c r="D418" s="113">
        <v>35</v>
      </c>
      <c r="E418" s="5">
        <f t="shared" si="12"/>
        <v>34.99999999999994</v>
      </c>
      <c r="F418" s="113">
        <v>53.38</v>
      </c>
      <c r="G418" s="4">
        <f t="shared" si="13"/>
        <v>2.9999130863444416</v>
      </c>
      <c r="H418" s="116">
        <v>1</v>
      </c>
      <c r="J418" s="124">
        <v>2.58</v>
      </c>
      <c r="K418" s="124">
        <v>0</v>
      </c>
      <c r="L418" s="124">
        <v>1</v>
      </c>
      <c r="M418" s="124">
        <v>0.5</v>
      </c>
      <c r="N418" s="124">
        <v>0</v>
      </c>
      <c r="O418" s="124">
        <v>1</v>
      </c>
      <c r="P418" s="14"/>
    </row>
    <row r="419" spans="1:16" ht="15">
      <c r="A419" s="12" t="s">
        <v>37</v>
      </c>
      <c r="B419" s="3">
        <v>415</v>
      </c>
      <c r="C419" s="113">
        <v>35</v>
      </c>
      <c r="D419" s="113">
        <v>35</v>
      </c>
      <c r="E419" s="5">
        <f t="shared" si="12"/>
        <v>34.99999999999994</v>
      </c>
      <c r="F419" s="113">
        <v>53.38</v>
      </c>
      <c r="G419" s="4">
        <f t="shared" si="13"/>
        <v>2.9999130863444416</v>
      </c>
      <c r="H419" s="116">
        <v>1</v>
      </c>
      <c r="J419" s="124">
        <v>2.58</v>
      </c>
      <c r="K419" s="124">
        <v>0</v>
      </c>
      <c r="L419" s="124">
        <v>1</v>
      </c>
      <c r="M419" s="124">
        <v>0.5</v>
      </c>
      <c r="N419" s="124">
        <v>0</v>
      </c>
      <c r="O419" s="124">
        <v>1</v>
      </c>
      <c r="P419" s="14"/>
    </row>
    <row r="420" spans="1:16" ht="15">
      <c r="A420" s="12" t="s">
        <v>37</v>
      </c>
      <c r="B420" s="3">
        <v>416</v>
      </c>
      <c r="C420" s="113">
        <v>35</v>
      </c>
      <c r="D420" s="113">
        <v>35</v>
      </c>
      <c r="E420" s="5">
        <f t="shared" si="12"/>
        <v>34.99999999999994</v>
      </c>
      <c r="F420" s="113">
        <v>53.38</v>
      </c>
      <c r="G420" s="4">
        <f t="shared" si="13"/>
        <v>2.9999130863444416</v>
      </c>
      <c r="H420" s="116">
        <v>1</v>
      </c>
      <c r="J420" s="124">
        <v>2.58</v>
      </c>
      <c r="K420" s="124">
        <v>0</v>
      </c>
      <c r="L420" s="124">
        <v>1</v>
      </c>
      <c r="M420" s="124">
        <v>0.5</v>
      </c>
      <c r="N420" s="124">
        <v>0</v>
      </c>
      <c r="O420" s="124">
        <v>1</v>
      </c>
      <c r="P420" s="14"/>
    </row>
    <row r="421" spans="1:16" ht="15">
      <c r="A421" s="12" t="s">
        <v>37</v>
      </c>
      <c r="B421" s="3">
        <v>417</v>
      </c>
      <c r="C421" s="113">
        <v>35</v>
      </c>
      <c r="D421" s="113">
        <v>35</v>
      </c>
      <c r="E421" s="5">
        <f t="shared" si="12"/>
        <v>34.99999999999994</v>
      </c>
      <c r="F421" s="113">
        <v>53.38</v>
      </c>
      <c r="G421" s="4">
        <f t="shared" si="13"/>
        <v>2.9999130863444416</v>
      </c>
      <c r="H421" s="116">
        <v>1</v>
      </c>
      <c r="J421" s="124">
        <v>2.58</v>
      </c>
      <c r="K421" s="124">
        <v>0</v>
      </c>
      <c r="L421" s="124">
        <v>1</v>
      </c>
      <c r="M421" s="124">
        <v>0.5</v>
      </c>
      <c r="N421" s="124">
        <v>0</v>
      </c>
      <c r="O421" s="124">
        <v>1</v>
      </c>
      <c r="P421" s="14"/>
    </row>
    <row r="422" spans="1:16" ht="15">
      <c r="A422" s="12" t="s">
        <v>37</v>
      </c>
      <c r="B422" s="3">
        <v>418</v>
      </c>
      <c r="C422" s="113">
        <v>35</v>
      </c>
      <c r="D422" s="113">
        <v>35</v>
      </c>
      <c r="E422" s="5">
        <f t="shared" si="12"/>
        <v>34.99999999999994</v>
      </c>
      <c r="F422" s="113">
        <v>53.38</v>
      </c>
      <c r="G422" s="4">
        <f t="shared" si="13"/>
        <v>2.9999130863444416</v>
      </c>
      <c r="H422" s="116">
        <v>1</v>
      </c>
      <c r="J422" s="124">
        <v>2.58</v>
      </c>
      <c r="K422" s="124">
        <v>0</v>
      </c>
      <c r="L422" s="124">
        <v>1</v>
      </c>
      <c r="M422" s="124">
        <v>0.5</v>
      </c>
      <c r="N422" s="124">
        <v>0</v>
      </c>
      <c r="O422" s="124">
        <v>1</v>
      </c>
      <c r="P422" s="14"/>
    </row>
    <row r="423" spans="1:16" ht="15">
      <c r="A423" s="12" t="s">
        <v>37</v>
      </c>
      <c r="B423" s="3">
        <v>419</v>
      </c>
      <c r="C423" s="113">
        <v>35</v>
      </c>
      <c r="D423" s="113">
        <v>35</v>
      </c>
      <c r="E423" s="5">
        <f t="shared" si="12"/>
        <v>34.99999999999994</v>
      </c>
      <c r="F423" s="113">
        <v>53.38</v>
      </c>
      <c r="G423" s="4">
        <f t="shared" si="13"/>
        <v>2.9999130863444416</v>
      </c>
      <c r="H423" s="116">
        <v>1</v>
      </c>
      <c r="J423" s="124">
        <v>2.58</v>
      </c>
      <c r="K423" s="124">
        <v>0</v>
      </c>
      <c r="L423" s="124">
        <v>1</v>
      </c>
      <c r="M423" s="124">
        <v>0.5</v>
      </c>
      <c r="N423" s="124">
        <v>0</v>
      </c>
      <c r="O423" s="124">
        <v>1</v>
      </c>
      <c r="P423" s="14"/>
    </row>
    <row r="424" spans="1:16" ht="15">
      <c r="A424" s="12" t="s">
        <v>37</v>
      </c>
      <c r="B424" s="3">
        <v>420</v>
      </c>
      <c r="C424" s="113">
        <v>35</v>
      </c>
      <c r="D424" s="113">
        <v>35</v>
      </c>
      <c r="E424" s="5">
        <f t="shared" si="12"/>
        <v>34.99999999999994</v>
      </c>
      <c r="F424" s="113">
        <v>53.38</v>
      </c>
      <c r="G424" s="4">
        <f t="shared" si="13"/>
        <v>2.9999130863444416</v>
      </c>
      <c r="H424" s="116">
        <v>1</v>
      </c>
      <c r="J424" s="124">
        <v>2.58</v>
      </c>
      <c r="K424" s="124">
        <v>0</v>
      </c>
      <c r="L424" s="124">
        <v>1</v>
      </c>
      <c r="M424" s="124">
        <v>0.5</v>
      </c>
      <c r="N424" s="124">
        <v>0</v>
      </c>
      <c r="O424" s="124">
        <v>1</v>
      </c>
      <c r="P424" s="14"/>
    </row>
    <row r="425" spans="1:16" ht="15">
      <c r="A425" s="12" t="s">
        <v>37</v>
      </c>
      <c r="B425" s="3">
        <v>421</v>
      </c>
      <c r="C425" s="113">
        <v>35</v>
      </c>
      <c r="D425" s="113">
        <v>35</v>
      </c>
      <c r="E425" s="5">
        <f t="shared" si="12"/>
        <v>34.99999999999994</v>
      </c>
      <c r="F425" s="113">
        <v>53.38</v>
      </c>
      <c r="G425" s="4">
        <f t="shared" si="13"/>
        <v>2.9999130863444416</v>
      </c>
      <c r="H425" s="116">
        <v>1</v>
      </c>
      <c r="J425" s="124">
        <v>2.58</v>
      </c>
      <c r="K425" s="124">
        <v>0</v>
      </c>
      <c r="L425" s="124">
        <v>1</v>
      </c>
      <c r="M425" s="124">
        <v>0.5</v>
      </c>
      <c r="N425" s="124">
        <v>0</v>
      </c>
      <c r="O425" s="124">
        <v>1</v>
      </c>
      <c r="P425" s="14"/>
    </row>
    <row r="426" spans="1:16" ht="15">
      <c r="A426" s="12" t="s">
        <v>37</v>
      </c>
      <c r="B426" s="3">
        <v>422</v>
      </c>
      <c r="C426" s="113">
        <v>35</v>
      </c>
      <c r="D426" s="113">
        <v>35</v>
      </c>
      <c r="E426" s="5">
        <f t="shared" si="12"/>
        <v>34.99999999999994</v>
      </c>
      <c r="F426" s="113">
        <v>53.38</v>
      </c>
      <c r="G426" s="4">
        <f t="shared" si="13"/>
        <v>2.9999130863444416</v>
      </c>
      <c r="H426" s="116">
        <v>1</v>
      </c>
      <c r="J426" s="124">
        <v>2.58</v>
      </c>
      <c r="K426" s="124">
        <v>0</v>
      </c>
      <c r="L426" s="124">
        <v>1</v>
      </c>
      <c r="M426" s="124">
        <v>0.5</v>
      </c>
      <c r="N426" s="124">
        <v>0</v>
      </c>
      <c r="O426" s="124">
        <v>1</v>
      </c>
      <c r="P426" s="14"/>
    </row>
    <row r="427" spans="1:16" ht="15">
      <c r="A427" s="12" t="s">
        <v>37</v>
      </c>
      <c r="B427" s="3">
        <v>423</v>
      </c>
      <c r="C427" s="113">
        <v>35</v>
      </c>
      <c r="D427" s="113">
        <v>35</v>
      </c>
      <c r="E427" s="5">
        <f t="shared" si="12"/>
        <v>34.99999999999994</v>
      </c>
      <c r="F427" s="113">
        <v>53.38</v>
      </c>
      <c r="G427" s="4">
        <f t="shared" si="13"/>
        <v>2.9999130863444416</v>
      </c>
      <c r="H427" s="116">
        <v>1</v>
      </c>
      <c r="J427" s="124">
        <v>2.58</v>
      </c>
      <c r="K427" s="124">
        <v>0</v>
      </c>
      <c r="L427" s="124">
        <v>1</v>
      </c>
      <c r="M427" s="124">
        <v>0.5</v>
      </c>
      <c r="N427" s="124">
        <v>0</v>
      </c>
      <c r="O427" s="124">
        <v>1</v>
      </c>
      <c r="P427" s="14"/>
    </row>
    <row r="428" spans="1:16" ht="15">
      <c r="A428" s="12" t="s">
        <v>37</v>
      </c>
      <c r="B428" s="3">
        <v>424</v>
      </c>
      <c r="C428" s="113">
        <v>35</v>
      </c>
      <c r="D428" s="113">
        <v>35</v>
      </c>
      <c r="E428" s="5">
        <f t="shared" si="12"/>
        <v>34.99999999999994</v>
      </c>
      <c r="F428" s="113">
        <v>53.38</v>
      </c>
      <c r="G428" s="4">
        <f t="shared" si="13"/>
        <v>2.9999130863444416</v>
      </c>
      <c r="H428" s="116">
        <v>1</v>
      </c>
      <c r="J428" s="124">
        <v>2.58</v>
      </c>
      <c r="K428" s="124">
        <v>0</v>
      </c>
      <c r="L428" s="124">
        <v>1</v>
      </c>
      <c r="M428" s="124">
        <v>0.5</v>
      </c>
      <c r="N428" s="124">
        <v>0</v>
      </c>
      <c r="O428" s="124">
        <v>1</v>
      </c>
      <c r="P428" s="14"/>
    </row>
    <row r="429" spans="1:16" ht="15">
      <c r="A429" s="12" t="s">
        <v>37</v>
      </c>
      <c r="B429" s="3">
        <v>425</v>
      </c>
      <c r="C429" s="113">
        <v>35</v>
      </c>
      <c r="D429" s="113">
        <v>35</v>
      </c>
      <c r="E429" s="5">
        <f t="shared" si="12"/>
        <v>34.99999999999994</v>
      </c>
      <c r="F429" s="113">
        <v>53.38</v>
      </c>
      <c r="G429" s="4">
        <f t="shared" si="13"/>
        <v>2.9999130863444416</v>
      </c>
      <c r="H429" s="116">
        <v>1</v>
      </c>
      <c r="J429" s="124">
        <v>2.58</v>
      </c>
      <c r="K429" s="124">
        <v>0</v>
      </c>
      <c r="L429" s="124">
        <v>1</v>
      </c>
      <c r="M429" s="124">
        <v>0.5</v>
      </c>
      <c r="N429" s="124">
        <v>0</v>
      </c>
      <c r="O429" s="124">
        <v>1</v>
      </c>
      <c r="P429" s="14"/>
    </row>
    <row r="430" spans="1:16" ht="15">
      <c r="A430" s="12" t="s">
        <v>37</v>
      </c>
      <c r="B430" s="3">
        <v>426</v>
      </c>
      <c r="C430" s="113">
        <v>35</v>
      </c>
      <c r="D430" s="113">
        <v>35</v>
      </c>
      <c r="E430" s="5">
        <f t="shared" si="12"/>
        <v>34.99999999999994</v>
      </c>
      <c r="F430" s="113">
        <v>53.38</v>
      </c>
      <c r="G430" s="4">
        <f t="shared" si="13"/>
        <v>2.9999130863444416</v>
      </c>
      <c r="H430" s="116">
        <v>1</v>
      </c>
      <c r="J430" s="124">
        <v>2.58</v>
      </c>
      <c r="K430" s="124">
        <v>0</v>
      </c>
      <c r="L430" s="124">
        <v>1</v>
      </c>
      <c r="M430" s="124">
        <v>0.5</v>
      </c>
      <c r="N430" s="124">
        <v>0</v>
      </c>
      <c r="O430" s="124">
        <v>1</v>
      </c>
      <c r="P430" s="14"/>
    </row>
    <row r="431" spans="1:16" ht="15">
      <c r="A431" s="12" t="s">
        <v>37</v>
      </c>
      <c r="B431" s="3">
        <v>427</v>
      </c>
      <c r="C431" s="113">
        <v>35</v>
      </c>
      <c r="D431" s="113">
        <v>35</v>
      </c>
      <c r="E431" s="5">
        <f t="shared" si="12"/>
        <v>34.99999999999994</v>
      </c>
      <c r="F431" s="113">
        <v>53.38</v>
      </c>
      <c r="G431" s="4">
        <f t="shared" si="13"/>
        <v>2.9999130863444416</v>
      </c>
      <c r="H431" s="116">
        <v>1</v>
      </c>
      <c r="J431" s="124">
        <v>2.58</v>
      </c>
      <c r="K431" s="124">
        <v>0</v>
      </c>
      <c r="L431" s="124">
        <v>1</v>
      </c>
      <c r="M431" s="124">
        <v>0.5</v>
      </c>
      <c r="N431" s="124">
        <v>0</v>
      </c>
      <c r="O431" s="124">
        <v>1</v>
      </c>
      <c r="P431" s="14"/>
    </row>
    <row r="432" spans="1:16" ht="15">
      <c r="A432" s="12" t="s">
        <v>37</v>
      </c>
      <c r="B432" s="3">
        <v>428</v>
      </c>
      <c r="C432" s="113">
        <v>35</v>
      </c>
      <c r="D432" s="113">
        <v>35</v>
      </c>
      <c r="E432" s="5">
        <f t="shared" si="12"/>
        <v>34.99999999999994</v>
      </c>
      <c r="F432" s="113">
        <v>53.38</v>
      </c>
      <c r="G432" s="4">
        <f t="shared" si="13"/>
        <v>2.9999130863444416</v>
      </c>
      <c r="H432" s="116">
        <v>1</v>
      </c>
      <c r="J432" s="124">
        <v>2.58</v>
      </c>
      <c r="K432" s="124">
        <v>0</v>
      </c>
      <c r="L432" s="124">
        <v>1</v>
      </c>
      <c r="M432" s="124">
        <v>0.5</v>
      </c>
      <c r="N432" s="124">
        <v>0</v>
      </c>
      <c r="O432" s="124">
        <v>1</v>
      </c>
      <c r="P432" s="14"/>
    </row>
    <row r="433" spans="1:16" ht="15">
      <c r="A433" s="12" t="s">
        <v>37</v>
      </c>
      <c r="B433" s="3">
        <v>429</v>
      </c>
      <c r="C433" s="113">
        <v>35</v>
      </c>
      <c r="D433" s="113">
        <v>35</v>
      </c>
      <c r="E433" s="5">
        <f t="shared" si="12"/>
        <v>34.99999999999994</v>
      </c>
      <c r="F433" s="113">
        <v>53.38</v>
      </c>
      <c r="G433" s="4">
        <f t="shared" si="13"/>
        <v>2.9999130863444416</v>
      </c>
      <c r="H433" s="116">
        <v>1</v>
      </c>
      <c r="J433" s="124">
        <v>2.58</v>
      </c>
      <c r="K433" s="124">
        <v>0</v>
      </c>
      <c r="L433" s="124">
        <v>1</v>
      </c>
      <c r="M433" s="124">
        <v>0.5</v>
      </c>
      <c r="N433" s="124">
        <v>0</v>
      </c>
      <c r="O433" s="124">
        <v>1</v>
      </c>
      <c r="P433" s="14"/>
    </row>
    <row r="434" spans="1:16" ht="15">
      <c r="A434" s="12" t="s">
        <v>37</v>
      </c>
      <c r="B434" s="3">
        <v>430</v>
      </c>
      <c r="C434" s="113">
        <v>35</v>
      </c>
      <c r="D434" s="113">
        <v>35</v>
      </c>
      <c r="E434" s="5">
        <f t="shared" si="12"/>
        <v>34.99999999999994</v>
      </c>
      <c r="F434" s="113">
        <v>53.38</v>
      </c>
      <c r="G434" s="4">
        <f t="shared" si="13"/>
        <v>2.9999130863444416</v>
      </c>
      <c r="H434" s="116">
        <v>1</v>
      </c>
      <c r="J434" s="124">
        <v>2.58</v>
      </c>
      <c r="K434" s="124">
        <v>0</v>
      </c>
      <c r="L434" s="124">
        <v>1</v>
      </c>
      <c r="M434" s="124">
        <v>0.5</v>
      </c>
      <c r="N434" s="124">
        <v>0</v>
      </c>
      <c r="O434" s="124">
        <v>1</v>
      </c>
      <c r="P434" s="14"/>
    </row>
    <row r="435" spans="1:16" ht="15">
      <c r="A435" s="12" t="s">
        <v>37</v>
      </c>
      <c r="B435" s="3">
        <v>431</v>
      </c>
      <c r="C435" s="113">
        <v>35</v>
      </c>
      <c r="D435" s="113">
        <v>35</v>
      </c>
      <c r="E435" s="5">
        <f t="shared" si="12"/>
        <v>34.99999999999994</v>
      </c>
      <c r="F435" s="113">
        <v>53.38</v>
      </c>
      <c r="G435" s="4">
        <f t="shared" si="13"/>
        <v>2.9999130863444416</v>
      </c>
      <c r="H435" s="116">
        <v>1</v>
      </c>
      <c r="J435" s="124">
        <v>2.58</v>
      </c>
      <c r="K435" s="124">
        <v>0</v>
      </c>
      <c r="L435" s="124">
        <v>1</v>
      </c>
      <c r="M435" s="124">
        <v>0.5</v>
      </c>
      <c r="N435" s="124">
        <v>0</v>
      </c>
      <c r="O435" s="124">
        <v>1</v>
      </c>
      <c r="P435" s="14"/>
    </row>
    <row r="436" spans="1:16" ht="15">
      <c r="A436" s="12" t="s">
        <v>37</v>
      </c>
      <c r="B436" s="3">
        <v>432</v>
      </c>
      <c r="C436" s="113">
        <v>35</v>
      </c>
      <c r="D436" s="113">
        <v>35</v>
      </c>
      <c r="E436" s="5">
        <f t="shared" si="12"/>
        <v>34.99999999999994</v>
      </c>
      <c r="F436" s="113">
        <v>53.38</v>
      </c>
      <c r="G436" s="4">
        <f t="shared" si="13"/>
        <v>2.9999130863444416</v>
      </c>
      <c r="H436" s="116">
        <v>1</v>
      </c>
      <c r="J436" s="124">
        <v>2.58</v>
      </c>
      <c r="K436" s="124">
        <v>0</v>
      </c>
      <c r="L436" s="124">
        <v>1</v>
      </c>
      <c r="M436" s="124">
        <v>0.5</v>
      </c>
      <c r="N436" s="124">
        <v>0</v>
      </c>
      <c r="O436" s="124">
        <v>1</v>
      </c>
      <c r="P436" s="14"/>
    </row>
    <row r="437" spans="1:16" ht="15">
      <c r="A437" s="12" t="s">
        <v>37</v>
      </c>
      <c r="B437" s="3">
        <v>433</v>
      </c>
      <c r="C437" s="113">
        <v>35</v>
      </c>
      <c r="D437" s="113">
        <v>35</v>
      </c>
      <c r="E437" s="5">
        <f t="shared" si="12"/>
        <v>34.99999999999994</v>
      </c>
      <c r="F437" s="113">
        <v>53.38</v>
      </c>
      <c r="G437" s="4">
        <f t="shared" si="13"/>
        <v>2.9999130863444416</v>
      </c>
      <c r="H437" s="116">
        <v>1</v>
      </c>
      <c r="J437" s="124">
        <v>2.58</v>
      </c>
      <c r="K437" s="124">
        <v>0</v>
      </c>
      <c r="L437" s="124">
        <v>1</v>
      </c>
      <c r="M437" s="124">
        <v>0.5</v>
      </c>
      <c r="N437" s="124">
        <v>0</v>
      </c>
      <c r="O437" s="124">
        <v>1</v>
      </c>
      <c r="P437" s="14"/>
    </row>
    <row r="438" spans="1:16" ht="15">
      <c r="A438" s="12" t="s">
        <v>37</v>
      </c>
      <c r="B438" s="3">
        <v>434</v>
      </c>
      <c r="C438" s="113">
        <v>35</v>
      </c>
      <c r="D438" s="113">
        <v>35</v>
      </c>
      <c r="E438" s="5">
        <f t="shared" si="12"/>
        <v>34.99999999999994</v>
      </c>
      <c r="F438" s="113">
        <v>53.38</v>
      </c>
      <c r="G438" s="4">
        <f t="shared" si="13"/>
        <v>2.9999130863444416</v>
      </c>
      <c r="H438" s="116">
        <v>1</v>
      </c>
      <c r="J438" s="124">
        <v>2.58</v>
      </c>
      <c r="K438" s="124">
        <v>0</v>
      </c>
      <c r="L438" s="124">
        <v>1</v>
      </c>
      <c r="M438" s="124">
        <v>0.5</v>
      </c>
      <c r="N438" s="124">
        <v>0</v>
      </c>
      <c r="O438" s="124">
        <v>1</v>
      </c>
      <c r="P438" s="14"/>
    </row>
    <row r="439" spans="1:16" ht="15">
      <c r="A439" s="12" t="s">
        <v>37</v>
      </c>
      <c r="B439" s="3">
        <v>435</v>
      </c>
      <c r="C439" s="113">
        <v>35</v>
      </c>
      <c r="D439" s="113">
        <v>35</v>
      </c>
      <c r="E439" s="5">
        <f t="shared" si="12"/>
        <v>34.99999999999994</v>
      </c>
      <c r="F439" s="113">
        <v>53.38</v>
      </c>
      <c r="G439" s="4">
        <f t="shared" si="13"/>
        <v>2.9999130863444416</v>
      </c>
      <c r="H439" s="116">
        <v>1</v>
      </c>
      <c r="J439" s="124">
        <v>2.58</v>
      </c>
      <c r="K439" s="124">
        <v>0</v>
      </c>
      <c r="L439" s="124">
        <v>1</v>
      </c>
      <c r="M439" s="124">
        <v>0.5</v>
      </c>
      <c r="N439" s="124">
        <v>0</v>
      </c>
      <c r="O439" s="124">
        <v>1</v>
      </c>
      <c r="P439" s="14"/>
    </row>
    <row r="440" spans="1:16" ht="15">
      <c r="A440" s="12" t="s">
        <v>37</v>
      </c>
      <c r="B440" s="3">
        <v>436</v>
      </c>
      <c r="C440" s="113">
        <v>35</v>
      </c>
      <c r="D440" s="113">
        <v>35</v>
      </c>
      <c r="E440" s="5">
        <f aca="true" t="shared" si="14" ref="E440:E484">IF(C440&gt;0,((D440+273.15)^4+40000000*(ABS(D440-C440))^0.25*(D440-C440))^0.25-273.15,"")</f>
        <v>34.99999999999994</v>
      </c>
      <c r="F440" s="113">
        <v>53.38</v>
      </c>
      <c r="G440" s="4">
        <f aca="true" t="shared" si="15" ref="G440:G484">IF(C440&gt;0,0.6105*EXP(17.27*C440/(C440+237.3))*F440/100,"")</f>
        <v>2.9999130863444416</v>
      </c>
      <c r="H440" s="116">
        <v>1</v>
      </c>
      <c r="J440" s="124">
        <v>2.58</v>
      </c>
      <c r="K440" s="124">
        <v>0</v>
      </c>
      <c r="L440" s="124">
        <v>1</v>
      </c>
      <c r="M440" s="124">
        <v>0.5</v>
      </c>
      <c r="N440" s="124">
        <v>0</v>
      </c>
      <c r="O440" s="124">
        <v>1</v>
      </c>
      <c r="P440" s="14"/>
    </row>
    <row r="441" spans="1:16" ht="15">
      <c r="A441" s="12" t="s">
        <v>37</v>
      </c>
      <c r="B441" s="3">
        <v>437</v>
      </c>
      <c r="C441" s="113">
        <v>35</v>
      </c>
      <c r="D441" s="113">
        <v>35</v>
      </c>
      <c r="E441" s="5">
        <f t="shared" si="14"/>
        <v>34.99999999999994</v>
      </c>
      <c r="F441" s="113">
        <v>53.38</v>
      </c>
      <c r="G441" s="4">
        <f t="shared" si="15"/>
        <v>2.9999130863444416</v>
      </c>
      <c r="H441" s="116">
        <v>1</v>
      </c>
      <c r="J441" s="124">
        <v>2.58</v>
      </c>
      <c r="K441" s="124">
        <v>0</v>
      </c>
      <c r="L441" s="124">
        <v>1</v>
      </c>
      <c r="M441" s="124">
        <v>0.5</v>
      </c>
      <c r="N441" s="124">
        <v>0</v>
      </c>
      <c r="O441" s="124">
        <v>1</v>
      </c>
      <c r="P441" s="14"/>
    </row>
    <row r="442" spans="1:16" ht="15">
      <c r="A442" s="12" t="s">
        <v>37</v>
      </c>
      <c r="B442" s="3">
        <v>438</v>
      </c>
      <c r="C442" s="113">
        <v>35</v>
      </c>
      <c r="D442" s="113">
        <v>35</v>
      </c>
      <c r="E442" s="5">
        <f t="shared" si="14"/>
        <v>34.99999999999994</v>
      </c>
      <c r="F442" s="113">
        <v>53.38</v>
      </c>
      <c r="G442" s="4">
        <f t="shared" si="15"/>
        <v>2.9999130863444416</v>
      </c>
      <c r="H442" s="116">
        <v>1</v>
      </c>
      <c r="J442" s="124">
        <v>2.58</v>
      </c>
      <c r="K442" s="124">
        <v>0</v>
      </c>
      <c r="L442" s="124">
        <v>1</v>
      </c>
      <c r="M442" s="124">
        <v>0.5</v>
      </c>
      <c r="N442" s="124">
        <v>0</v>
      </c>
      <c r="O442" s="124">
        <v>1</v>
      </c>
      <c r="P442" s="14"/>
    </row>
    <row r="443" spans="1:16" ht="15">
      <c r="A443" s="12" t="s">
        <v>37</v>
      </c>
      <c r="B443" s="3">
        <v>439</v>
      </c>
      <c r="C443" s="113">
        <v>35</v>
      </c>
      <c r="D443" s="113">
        <v>35</v>
      </c>
      <c r="E443" s="5">
        <f t="shared" si="14"/>
        <v>34.99999999999994</v>
      </c>
      <c r="F443" s="113">
        <v>53.38</v>
      </c>
      <c r="G443" s="4">
        <f t="shared" si="15"/>
        <v>2.9999130863444416</v>
      </c>
      <c r="H443" s="116">
        <v>1</v>
      </c>
      <c r="J443" s="124">
        <v>2.58</v>
      </c>
      <c r="K443" s="124">
        <v>0</v>
      </c>
      <c r="L443" s="124">
        <v>1</v>
      </c>
      <c r="M443" s="124">
        <v>0.5</v>
      </c>
      <c r="N443" s="124">
        <v>0</v>
      </c>
      <c r="O443" s="124">
        <v>1</v>
      </c>
      <c r="P443" s="14"/>
    </row>
    <row r="444" spans="1:16" ht="15">
      <c r="A444" s="12" t="s">
        <v>37</v>
      </c>
      <c r="B444" s="3">
        <v>440</v>
      </c>
      <c r="C444" s="113">
        <v>35</v>
      </c>
      <c r="D444" s="113">
        <v>35</v>
      </c>
      <c r="E444" s="5">
        <f t="shared" si="14"/>
        <v>34.99999999999994</v>
      </c>
      <c r="F444" s="113">
        <v>53.38</v>
      </c>
      <c r="G444" s="4">
        <f t="shared" si="15"/>
        <v>2.9999130863444416</v>
      </c>
      <c r="H444" s="116">
        <v>1</v>
      </c>
      <c r="J444" s="124">
        <v>2.58</v>
      </c>
      <c r="K444" s="124">
        <v>0</v>
      </c>
      <c r="L444" s="124">
        <v>1</v>
      </c>
      <c r="M444" s="124">
        <v>0.5</v>
      </c>
      <c r="N444" s="124">
        <v>0</v>
      </c>
      <c r="O444" s="124">
        <v>1</v>
      </c>
      <c r="P444" s="14"/>
    </row>
    <row r="445" spans="1:16" ht="15">
      <c r="A445" s="12" t="s">
        <v>37</v>
      </c>
      <c r="B445" s="3">
        <v>441</v>
      </c>
      <c r="C445" s="113">
        <v>35</v>
      </c>
      <c r="D445" s="113">
        <v>35</v>
      </c>
      <c r="E445" s="5">
        <f t="shared" si="14"/>
        <v>34.99999999999994</v>
      </c>
      <c r="F445" s="113">
        <v>53.38</v>
      </c>
      <c r="G445" s="4">
        <f t="shared" si="15"/>
        <v>2.9999130863444416</v>
      </c>
      <c r="H445" s="116">
        <v>1</v>
      </c>
      <c r="J445" s="124">
        <v>2.58</v>
      </c>
      <c r="K445" s="124">
        <v>0</v>
      </c>
      <c r="L445" s="124">
        <v>1</v>
      </c>
      <c r="M445" s="124">
        <v>0.5</v>
      </c>
      <c r="N445" s="124">
        <v>0</v>
      </c>
      <c r="O445" s="124">
        <v>1</v>
      </c>
      <c r="P445" s="14"/>
    </row>
    <row r="446" spans="1:16" ht="15">
      <c r="A446" s="12" t="s">
        <v>37</v>
      </c>
      <c r="B446" s="3">
        <v>442</v>
      </c>
      <c r="C446" s="113">
        <v>35</v>
      </c>
      <c r="D446" s="113">
        <v>35</v>
      </c>
      <c r="E446" s="5">
        <f t="shared" si="14"/>
        <v>34.99999999999994</v>
      </c>
      <c r="F446" s="113">
        <v>53.38</v>
      </c>
      <c r="G446" s="4">
        <f t="shared" si="15"/>
        <v>2.9999130863444416</v>
      </c>
      <c r="H446" s="116">
        <v>1</v>
      </c>
      <c r="J446" s="124">
        <v>2.58</v>
      </c>
      <c r="K446" s="124">
        <v>0</v>
      </c>
      <c r="L446" s="124">
        <v>1</v>
      </c>
      <c r="M446" s="124">
        <v>0.5</v>
      </c>
      <c r="N446" s="124">
        <v>0</v>
      </c>
      <c r="O446" s="124">
        <v>1</v>
      </c>
      <c r="P446" s="14"/>
    </row>
    <row r="447" spans="1:16" ht="15">
      <c r="A447" s="12" t="s">
        <v>37</v>
      </c>
      <c r="B447" s="3">
        <v>443</v>
      </c>
      <c r="C447" s="113">
        <v>35</v>
      </c>
      <c r="D447" s="113">
        <v>35</v>
      </c>
      <c r="E447" s="5">
        <f t="shared" si="14"/>
        <v>34.99999999999994</v>
      </c>
      <c r="F447" s="113">
        <v>53.38</v>
      </c>
      <c r="G447" s="4">
        <f t="shared" si="15"/>
        <v>2.9999130863444416</v>
      </c>
      <c r="H447" s="116">
        <v>1</v>
      </c>
      <c r="J447" s="124">
        <v>2.58</v>
      </c>
      <c r="K447" s="124">
        <v>0</v>
      </c>
      <c r="L447" s="124">
        <v>1</v>
      </c>
      <c r="M447" s="124">
        <v>0.5</v>
      </c>
      <c r="N447" s="124">
        <v>0</v>
      </c>
      <c r="O447" s="124">
        <v>1</v>
      </c>
      <c r="P447" s="14"/>
    </row>
    <row r="448" spans="1:16" ht="15">
      <c r="A448" s="12" t="s">
        <v>37</v>
      </c>
      <c r="B448" s="3">
        <v>444</v>
      </c>
      <c r="C448" s="113">
        <v>35</v>
      </c>
      <c r="D448" s="113">
        <v>35</v>
      </c>
      <c r="E448" s="5">
        <f t="shared" si="14"/>
        <v>34.99999999999994</v>
      </c>
      <c r="F448" s="113">
        <v>53.38</v>
      </c>
      <c r="G448" s="4">
        <f t="shared" si="15"/>
        <v>2.9999130863444416</v>
      </c>
      <c r="H448" s="116">
        <v>1</v>
      </c>
      <c r="J448" s="124">
        <v>2.58</v>
      </c>
      <c r="K448" s="124">
        <v>0</v>
      </c>
      <c r="L448" s="124">
        <v>1</v>
      </c>
      <c r="M448" s="124">
        <v>0.5</v>
      </c>
      <c r="N448" s="124">
        <v>0</v>
      </c>
      <c r="O448" s="124">
        <v>1</v>
      </c>
      <c r="P448" s="14"/>
    </row>
    <row r="449" spans="1:16" ht="15">
      <c r="A449" s="12" t="s">
        <v>37</v>
      </c>
      <c r="B449" s="3">
        <v>445</v>
      </c>
      <c r="C449" s="113">
        <v>35</v>
      </c>
      <c r="D449" s="113">
        <v>35</v>
      </c>
      <c r="E449" s="5">
        <f t="shared" si="14"/>
        <v>34.99999999999994</v>
      </c>
      <c r="F449" s="113">
        <v>53.38</v>
      </c>
      <c r="G449" s="4">
        <f t="shared" si="15"/>
        <v>2.9999130863444416</v>
      </c>
      <c r="H449" s="116">
        <v>1</v>
      </c>
      <c r="J449" s="124">
        <v>2.58</v>
      </c>
      <c r="K449" s="124">
        <v>0</v>
      </c>
      <c r="L449" s="124">
        <v>1</v>
      </c>
      <c r="M449" s="124">
        <v>0.5</v>
      </c>
      <c r="N449" s="124">
        <v>0</v>
      </c>
      <c r="O449" s="124">
        <v>1</v>
      </c>
      <c r="P449" s="14"/>
    </row>
    <row r="450" spans="1:16" ht="15">
      <c r="A450" s="12" t="s">
        <v>37</v>
      </c>
      <c r="B450" s="3">
        <v>446</v>
      </c>
      <c r="C450" s="113">
        <v>35</v>
      </c>
      <c r="D450" s="113">
        <v>35</v>
      </c>
      <c r="E450" s="5">
        <f t="shared" si="14"/>
        <v>34.99999999999994</v>
      </c>
      <c r="F450" s="113">
        <v>53.38</v>
      </c>
      <c r="G450" s="4">
        <f t="shared" si="15"/>
        <v>2.9999130863444416</v>
      </c>
      <c r="H450" s="116">
        <v>1</v>
      </c>
      <c r="J450" s="124">
        <v>2.58</v>
      </c>
      <c r="K450" s="124">
        <v>0</v>
      </c>
      <c r="L450" s="124">
        <v>1</v>
      </c>
      <c r="M450" s="124">
        <v>0.5</v>
      </c>
      <c r="N450" s="124">
        <v>0</v>
      </c>
      <c r="O450" s="124">
        <v>1</v>
      </c>
      <c r="P450" s="14"/>
    </row>
    <row r="451" spans="1:16" ht="15">
      <c r="A451" s="12" t="s">
        <v>37</v>
      </c>
      <c r="B451" s="3">
        <v>447</v>
      </c>
      <c r="C451" s="113">
        <v>35</v>
      </c>
      <c r="D451" s="113">
        <v>35</v>
      </c>
      <c r="E451" s="5">
        <f t="shared" si="14"/>
        <v>34.99999999999994</v>
      </c>
      <c r="F451" s="113">
        <v>53.38</v>
      </c>
      <c r="G451" s="4">
        <f t="shared" si="15"/>
        <v>2.9999130863444416</v>
      </c>
      <c r="H451" s="116">
        <v>1</v>
      </c>
      <c r="J451" s="124">
        <v>2.58</v>
      </c>
      <c r="K451" s="124">
        <v>0</v>
      </c>
      <c r="L451" s="124">
        <v>1</v>
      </c>
      <c r="M451" s="124">
        <v>0.5</v>
      </c>
      <c r="N451" s="124">
        <v>0</v>
      </c>
      <c r="O451" s="124">
        <v>1</v>
      </c>
      <c r="P451" s="14"/>
    </row>
    <row r="452" spans="1:16" ht="15">
      <c r="A452" s="12" t="s">
        <v>37</v>
      </c>
      <c r="B452" s="3">
        <v>448</v>
      </c>
      <c r="C452" s="113">
        <v>35</v>
      </c>
      <c r="D452" s="113">
        <v>35</v>
      </c>
      <c r="E452" s="5">
        <f t="shared" si="14"/>
        <v>34.99999999999994</v>
      </c>
      <c r="F452" s="113">
        <v>53.38</v>
      </c>
      <c r="G452" s="4">
        <f t="shared" si="15"/>
        <v>2.9999130863444416</v>
      </c>
      <c r="H452" s="116">
        <v>1</v>
      </c>
      <c r="J452" s="124">
        <v>2.58</v>
      </c>
      <c r="K452" s="124">
        <v>0</v>
      </c>
      <c r="L452" s="124">
        <v>1</v>
      </c>
      <c r="M452" s="124">
        <v>0.5</v>
      </c>
      <c r="N452" s="124">
        <v>0</v>
      </c>
      <c r="O452" s="124">
        <v>1</v>
      </c>
      <c r="P452" s="14"/>
    </row>
    <row r="453" spans="1:16" ht="15">
      <c r="A453" s="12" t="s">
        <v>37</v>
      </c>
      <c r="B453" s="3">
        <v>449</v>
      </c>
      <c r="C453" s="113">
        <v>35</v>
      </c>
      <c r="D453" s="113">
        <v>35</v>
      </c>
      <c r="E453" s="5">
        <f t="shared" si="14"/>
        <v>34.99999999999994</v>
      </c>
      <c r="F453" s="113">
        <v>53.38</v>
      </c>
      <c r="G453" s="4">
        <f t="shared" si="15"/>
        <v>2.9999130863444416</v>
      </c>
      <c r="H453" s="116">
        <v>1</v>
      </c>
      <c r="J453" s="124">
        <v>2.58</v>
      </c>
      <c r="K453" s="124">
        <v>0</v>
      </c>
      <c r="L453" s="124">
        <v>1</v>
      </c>
      <c r="M453" s="124">
        <v>0.5</v>
      </c>
      <c r="N453" s="124">
        <v>0</v>
      </c>
      <c r="O453" s="124">
        <v>1</v>
      </c>
      <c r="P453" s="14"/>
    </row>
    <row r="454" spans="1:16" ht="15">
      <c r="A454" s="12" t="s">
        <v>37</v>
      </c>
      <c r="B454" s="3">
        <v>450</v>
      </c>
      <c r="C454" s="113">
        <v>35</v>
      </c>
      <c r="D454" s="113">
        <v>35</v>
      </c>
      <c r="E454" s="5">
        <f t="shared" si="14"/>
        <v>34.99999999999994</v>
      </c>
      <c r="F454" s="113">
        <v>53.38</v>
      </c>
      <c r="G454" s="4">
        <f t="shared" si="15"/>
        <v>2.9999130863444416</v>
      </c>
      <c r="H454" s="116">
        <v>1</v>
      </c>
      <c r="J454" s="124">
        <v>2.58</v>
      </c>
      <c r="K454" s="124">
        <v>0</v>
      </c>
      <c r="L454" s="124">
        <v>1</v>
      </c>
      <c r="M454" s="124">
        <v>0.5</v>
      </c>
      <c r="N454" s="124">
        <v>0</v>
      </c>
      <c r="O454" s="124">
        <v>1</v>
      </c>
      <c r="P454" s="14"/>
    </row>
    <row r="455" spans="1:16" ht="15">
      <c r="A455" s="12" t="s">
        <v>37</v>
      </c>
      <c r="B455" s="3">
        <v>451</v>
      </c>
      <c r="C455" s="113">
        <v>35</v>
      </c>
      <c r="D455" s="113">
        <v>35</v>
      </c>
      <c r="E455" s="5">
        <f t="shared" si="14"/>
        <v>34.99999999999994</v>
      </c>
      <c r="F455" s="113">
        <v>53.38</v>
      </c>
      <c r="G455" s="4">
        <f t="shared" si="15"/>
        <v>2.9999130863444416</v>
      </c>
      <c r="H455" s="116">
        <v>1</v>
      </c>
      <c r="J455" s="124">
        <v>2.58</v>
      </c>
      <c r="K455" s="124">
        <v>0</v>
      </c>
      <c r="L455" s="124">
        <v>1</v>
      </c>
      <c r="M455" s="124">
        <v>0.5</v>
      </c>
      <c r="N455" s="124">
        <v>0</v>
      </c>
      <c r="O455" s="124">
        <v>1</v>
      </c>
      <c r="P455" s="14"/>
    </row>
    <row r="456" spans="1:16" ht="15">
      <c r="A456" s="12" t="s">
        <v>37</v>
      </c>
      <c r="B456" s="3">
        <v>452</v>
      </c>
      <c r="C456" s="113">
        <v>35</v>
      </c>
      <c r="D456" s="113">
        <v>35</v>
      </c>
      <c r="E456" s="5">
        <f t="shared" si="14"/>
        <v>34.99999999999994</v>
      </c>
      <c r="F456" s="113">
        <v>53.38</v>
      </c>
      <c r="G456" s="4">
        <f t="shared" si="15"/>
        <v>2.9999130863444416</v>
      </c>
      <c r="H456" s="116">
        <v>1</v>
      </c>
      <c r="J456" s="124">
        <v>2.58</v>
      </c>
      <c r="K456" s="124">
        <v>0</v>
      </c>
      <c r="L456" s="124">
        <v>1</v>
      </c>
      <c r="M456" s="124">
        <v>0.5</v>
      </c>
      <c r="N456" s="124">
        <v>0</v>
      </c>
      <c r="O456" s="124">
        <v>1</v>
      </c>
      <c r="P456" s="14"/>
    </row>
    <row r="457" spans="1:16" ht="15">
      <c r="A457" s="12" t="s">
        <v>37</v>
      </c>
      <c r="B457" s="3">
        <v>453</v>
      </c>
      <c r="C457" s="113">
        <v>35</v>
      </c>
      <c r="D457" s="113">
        <v>35</v>
      </c>
      <c r="E457" s="5">
        <f t="shared" si="14"/>
        <v>34.99999999999994</v>
      </c>
      <c r="F457" s="113">
        <v>53.38</v>
      </c>
      <c r="G457" s="4">
        <f t="shared" si="15"/>
        <v>2.9999130863444416</v>
      </c>
      <c r="H457" s="116">
        <v>1</v>
      </c>
      <c r="J457" s="124">
        <v>2.58</v>
      </c>
      <c r="K457" s="124">
        <v>0</v>
      </c>
      <c r="L457" s="124">
        <v>1</v>
      </c>
      <c r="M457" s="124">
        <v>0.5</v>
      </c>
      <c r="N457" s="124">
        <v>0</v>
      </c>
      <c r="O457" s="124">
        <v>1</v>
      </c>
      <c r="P457" s="14"/>
    </row>
    <row r="458" spans="1:16" ht="15">
      <c r="A458" s="12" t="s">
        <v>37</v>
      </c>
      <c r="B458" s="3">
        <v>454</v>
      </c>
      <c r="C458" s="113">
        <v>35</v>
      </c>
      <c r="D458" s="113">
        <v>35</v>
      </c>
      <c r="E458" s="5">
        <f t="shared" si="14"/>
        <v>34.99999999999994</v>
      </c>
      <c r="F458" s="113">
        <v>53.38</v>
      </c>
      <c r="G458" s="4">
        <f t="shared" si="15"/>
        <v>2.9999130863444416</v>
      </c>
      <c r="H458" s="116">
        <v>1</v>
      </c>
      <c r="J458" s="124">
        <v>2.58</v>
      </c>
      <c r="K458" s="124">
        <v>0</v>
      </c>
      <c r="L458" s="124">
        <v>1</v>
      </c>
      <c r="M458" s="124">
        <v>0.5</v>
      </c>
      <c r="N458" s="124">
        <v>0</v>
      </c>
      <c r="O458" s="124">
        <v>1</v>
      </c>
      <c r="P458" s="14"/>
    </row>
    <row r="459" spans="1:16" ht="15">
      <c r="A459" s="12" t="s">
        <v>37</v>
      </c>
      <c r="B459" s="3">
        <v>455</v>
      </c>
      <c r="C459" s="113">
        <v>35</v>
      </c>
      <c r="D459" s="113">
        <v>35</v>
      </c>
      <c r="E459" s="5">
        <f t="shared" si="14"/>
        <v>34.99999999999994</v>
      </c>
      <c r="F459" s="113">
        <v>53.38</v>
      </c>
      <c r="G459" s="4">
        <f t="shared" si="15"/>
        <v>2.9999130863444416</v>
      </c>
      <c r="H459" s="116">
        <v>1</v>
      </c>
      <c r="J459" s="124">
        <v>2.58</v>
      </c>
      <c r="K459" s="124">
        <v>0</v>
      </c>
      <c r="L459" s="124">
        <v>1</v>
      </c>
      <c r="M459" s="124">
        <v>0.5</v>
      </c>
      <c r="N459" s="124">
        <v>0</v>
      </c>
      <c r="O459" s="124">
        <v>1</v>
      </c>
      <c r="P459" s="14"/>
    </row>
    <row r="460" spans="1:16" ht="15">
      <c r="A460" s="12" t="s">
        <v>37</v>
      </c>
      <c r="B460" s="3">
        <v>456</v>
      </c>
      <c r="C460" s="113">
        <v>35</v>
      </c>
      <c r="D460" s="113">
        <v>35</v>
      </c>
      <c r="E460" s="5">
        <f t="shared" si="14"/>
        <v>34.99999999999994</v>
      </c>
      <c r="F460" s="113">
        <v>53.38</v>
      </c>
      <c r="G460" s="4">
        <f t="shared" si="15"/>
        <v>2.9999130863444416</v>
      </c>
      <c r="H460" s="116">
        <v>1</v>
      </c>
      <c r="J460" s="124">
        <v>2.58</v>
      </c>
      <c r="K460" s="124">
        <v>0</v>
      </c>
      <c r="L460" s="124">
        <v>1</v>
      </c>
      <c r="M460" s="124">
        <v>0.5</v>
      </c>
      <c r="N460" s="124">
        <v>0</v>
      </c>
      <c r="O460" s="124">
        <v>1</v>
      </c>
      <c r="P460" s="14"/>
    </row>
    <row r="461" spans="1:16" ht="15">
      <c r="A461" s="12" t="s">
        <v>37</v>
      </c>
      <c r="B461" s="3">
        <v>457</v>
      </c>
      <c r="C461" s="113">
        <v>35</v>
      </c>
      <c r="D461" s="113">
        <v>35</v>
      </c>
      <c r="E461" s="5">
        <f t="shared" si="14"/>
        <v>34.99999999999994</v>
      </c>
      <c r="F461" s="113">
        <v>53.38</v>
      </c>
      <c r="G461" s="4">
        <f t="shared" si="15"/>
        <v>2.9999130863444416</v>
      </c>
      <c r="H461" s="116">
        <v>1</v>
      </c>
      <c r="J461" s="124">
        <v>2.58</v>
      </c>
      <c r="K461" s="124">
        <v>0</v>
      </c>
      <c r="L461" s="124">
        <v>1</v>
      </c>
      <c r="M461" s="124">
        <v>0.5</v>
      </c>
      <c r="N461" s="124">
        <v>0</v>
      </c>
      <c r="O461" s="124">
        <v>1</v>
      </c>
      <c r="P461" s="14"/>
    </row>
    <row r="462" spans="1:16" ht="15">
      <c r="A462" s="12" t="s">
        <v>37</v>
      </c>
      <c r="B462" s="3">
        <v>458</v>
      </c>
      <c r="C462" s="113">
        <v>35</v>
      </c>
      <c r="D462" s="113">
        <v>35</v>
      </c>
      <c r="E462" s="5">
        <f t="shared" si="14"/>
        <v>34.99999999999994</v>
      </c>
      <c r="F462" s="113">
        <v>53.38</v>
      </c>
      <c r="G462" s="4">
        <f t="shared" si="15"/>
        <v>2.9999130863444416</v>
      </c>
      <c r="H462" s="116">
        <v>1</v>
      </c>
      <c r="J462" s="124">
        <v>2.58</v>
      </c>
      <c r="K462" s="124">
        <v>0</v>
      </c>
      <c r="L462" s="124">
        <v>1</v>
      </c>
      <c r="M462" s="124">
        <v>0.5</v>
      </c>
      <c r="N462" s="124">
        <v>0</v>
      </c>
      <c r="O462" s="124">
        <v>1</v>
      </c>
      <c r="P462" s="14"/>
    </row>
    <row r="463" spans="1:16" ht="15">
      <c r="A463" s="12" t="s">
        <v>37</v>
      </c>
      <c r="B463" s="3">
        <v>459</v>
      </c>
      <c r="C463" s="113">
        <v>35</v>
      </c>
      <c r="D463" s="113">
        <v>35</v>
      </c>
      <c r="E463" s="5">
        <f t="shared" si="14"/>
        <v>34.99999999999994</v>
      </c>
      <c r="F463" s="113">
        <v>53.38</v>
      </c>
      <c r="G463" s="4">
        <f t="shared" si="15"/>
        <v>2.9999130863444416</v>
      </c>
      <c r="H463" s="116">
        <v>1</v>
      </c>
      <c r="J463" s="124">
        <v>2.58</v>
      </c>
      <c r="K463" s="124">
        <v>0</v>
      </c>
      <c r="L463" s="124">
        <v>1</v>
      </c>
      <c r="M463" s="124">
        <v>0.5</v>
      </c>
      <c r="N463" s="124">
        <v>0</v>
      </c>
      <c r="O463" s="124">
        <v>1</v>
      </c>
      <c r="P463" s="14"/>
    </row>
    <row r="464" spans="1:16" ht="15">
      <c r="A464" s="12" t="s">
        <v>37</v>
      </c>
      <c r="B464" s="3">
        <v>460</v>
      </c>
      <c r="C464" s="113">
        <v>35</v>
      </c>
      <c r="D464" s="113">
        <v>35</v>
      </c>
      <c r="E464" s="5">
        <f t="shared" si="14"/>
        <v>34.99999999999994</v>
      </c>
      <c r="F464" s="113">
        <v>53.38</v>
      </c>
      <c r="G464" s="4">
        <f t="shared" si="15"/>
        <v>2.9999130863444416</v>
      </c>
      <c r="H464" s="116">
        <v>1</v>
      </c>
      <c r="J464" s="124">
        <v>2.58</v>
      </c>
      <c r="K464" s="124">
        <v>0</v>
      </c>
      <c r="L464" s="124">
        <v>1</v>
      </c>
      <c r="M464" s="124">
        <v>0.5</v>
      </c>
      <c r="N464" s="124">
        <v>0</v>
      </c>
      <c r="O464" s="124">
        <v>1</v>
      </c>
      <c r="P464" s="14"/>
    </row>
    <row r="465" spans="1:16" ht="15">
      <c r="A465" s="12" t="s">
        <v>37</v>
      </c>
      <c r="B465" s="3">
        <v>461</v>
      </c>
      <c r="C465" s="113">
        <v>35</v>
      </c>
      <c r="D465" s="113">
        <v>35</v>
      </c>
      <c r="E465" s="5">
        <f t="shared" si="14"/>
        <v>34.99999999999994</v>
      </c>
      <c r="F465" s="113">
        <v>53.38</v>
      </c>
      <c r="G465" s="4">
        <f t="shared" si="15"/>
        <v>2.9999130863444416</v>
      </c>
      <c r="H465" s="116">
        <v>1</v>
      </c>
      <c r="J465" s="124">
        <v>2.58</v>
      </c>
      <c r="K465" s="124">
        <v>0</v>
      </c>
      <c r="L465" s="124">
        <v>1</v>
      </c>
      <c r="M465" s="124">
        <v>0.5</v>
      </c>
      <c r="N465" s="124">
        <v>0</v>
      </c>
      <c r="O465" s="124">
        <v>1</v>
      </c>
      <c r="P465" s="14"/>
    </row>
    <row r="466" spans="1:16" ht="15">
      <c r="A466" s="12" t="s">
        <v>37</v>
      </c>
      <c r="B466" s="3">
        <v>462</v>
      </c>
      <c r="C466" s="113">
        <v>35</v>
      </c>
      <c r="D466" s="113">
        <v>35</v>
      </c>
      <c r="E466" s="5">
        <f t="shared" si="14"/>
        <v>34.99999999999994</v>
      </c>
      <c r="F466" s="113">
        <v>53.38</v>
      </c>
      <c r="G466" s="4">
        <f t="shared" si="15"/>
        <v>2.9999130863444416</v>
      </c>
      <c r="H466" s="116">
        <v>1</v>
      </c>
      <c r="J466" s="124">
        <v>2.58</v>
      </c>
      <c r="K466" s="124">
        <v>0</v>
      </c>
      <c r="L466" s="124">
        <v>1</v>
      </c>
      <c r="M466" s="124">
        <v>0.5</v>
      </c>
      <c r="N466" s="124">
        <v>0</v>
      </c>
      <c r="O466" s="124">
        <v>1</v>
      </c>
      <c r="P466" s="14"/>
    </row>
    <row r="467" spans="1:16" ht="15">
      <c r="A467" s="12" t="s">
        <v>37</v>
      </c>
      <c r="B467" s="3">
        <v>463</v>
      </c>
      <c r="C467" s="113">
        <v>35</v>
      </c>
      <c r="D467" s="113">
        <v>35</v>
      </c>
      <c r="E467" s="5">
        <f t="shared" si="14"/>
        <v>34.99999999999994</v>
      </c>
      <c r="F467" s="113">
        <v>53.38</v>
      </c>
      <c r="G467" s="4">
        <f t="shared" si="15"/>
        <v>2.9999130863444416</v>
      </c>
      <c r="H467" s="116">
        <v>1</v>
      </c>
      <c r="J467" s="124">
        <v>2.58</v>
      </c>
      <c r="K467" s="124">
        <v>0</v>
      </c>
      <c r="L467" s="124">
        <v>1</v>
      </c>
      <c r="M467" s="124">
        <v>0.5</v>
      </c>
      <c r="N467" s="124">
        <v>0</v>
      </c>
      <c r="O467" s="124">
        <v>1</v>
      </c>
      <c r="P467" s="14"/>
    </row>
    <row r="468" spans="1:16" ht="15">
      <c r="A468" s="12" t="s">
        <v>37</v>
      </c>
      <c r="B468" s="3">
        <v>464</v>
      </c>
      <c r="C468" s="113">
        <v>35</v>
      </c>
      <c r="D468" s="113">
        <v>35</v>
      </c>
      <c r="E468" s="5">
        <f t="shared" si="14"/>
        <v>34.99999999999994</v>
      </c>
      <c r="F468" s="113">
        <v>53.38</v>
      </c>
      <c r="G468" s="4">
        <f t="shared" si="15"/>
        <v>2.9999130863444416</v>
      </c>
      <c r="H468" s="116">
        <v>1</v>
      </c>
      <c r="J468" s="124">
        <v>2.58</v>
      </c>
      <c r="K468" s="124">
        <v>0</v>
      </c>
      <c r="L468" s="124">
        <v>1</v>
      </c>
      <c r="M468" s="124">
        <v>0.5</v>
      </c>
      <c r="N468" s="124">
        <v>0</v>
      </c>
      <c r="O468" s="124">
        <v>1</v>
      </c>
      <c r="P468" s="14"/>
    </row>
    <row r="469" spans="1:16" ht="15">
      <c r="A469" s="12" t="s">
        <v>37</v>
      </c>
      <c r="B469" s="3">
        <v>465</v>
      </c>
      <c r="C469" s="113">
        <v>35</v>
      </c>
      <c r="D469" s="113">
        <v>35</v>
      </c>
      <c r="E469" s="5">
        <f t="shared" si="14"/>
        <v>34.99999999999994</v>
      </c>
      <c r="F469" s="113">
        <v>53.38</v>
      </c>
      <c r="G469" s="4">
        <f t="shared" si="15"/>
        <v>2.9999130863444416</v>
      </c>
      <c r="H469" s="116">
        <v>1</v>
      </c>
      <c r="J469" s="124">
        <v>2.58</v>
      </c>
      <c r="K469" s="124">
        <v>0</v>
      </c>
      <c r="L469" s="124">
        <v>1</v>
      </c>
      <c r="M469" s="124">
        <v>0.5</v>
      </c>
      <c r="N469" s="124">
        <v>0</v>
      </c>
      <c r="O469" s="124">
        <v>1</v>
      </c>
      <c r="P469" s="14"/>
    </row>
    <row r="470" spans="1:16" ht="15">
      <c r="A470" s="12" t="s">
        <v>37</v>
      </c>
      <c r="B470" s="3">
        <v>466</v>
      </c>
      <c r="C470" s="113">
        <v>35</v>
      </c>
      <c r="D470" s="113">
        <v>35</v>
      </c>
      <c r="E470" s="5">
        <f t="shared" si="14"/>
        <v>34.99999999999994</v>
      </c>
      <c r="F470" s="113">
        <v>53.38</v>
      </c>
      <c r="G470" s="4">
        <f t="shared" si="15"/>
        <v>2.9999130863444416</v>
      </c>
      <c r="H470" s="116">
        <v>1</v>
      </c>
      <c r="J470" s="124">
        <v>2.58</v>
      </c>
      <c r="K470" s="124">
        <v>0</v>
      </c>
      <c r="L470" s="124">
        <v>1</v>
      </c>
      <c r="M470" s="124">
        <v>0.5</v>
      </c>
      <c r="N470" s="124">
        <v>0</v>
      </c>
      <c r="O470" s="124">
        <v>1</v>
      </c>
      <c r="P470" s="14"/>
    </row>
    <row r="471" spans="1:16" ht="15">
      <c r="A471" s="12" t="s">
        <v>37</v>
      </c>
      <c r="B471" s="3">
        <v>467</v>
      </c>
      <c r="C471" s="113">
        <v>35</v>
      </c>
      <c r="D471" s="113">
        <v>35</v>
      </c>
      <c r="E471" s="5">
        <f t="shared" si="14"/>
        <v>34.99999999999994</v>
      </c>
      <c r="F471" s="113">
        <v>53.38</v>
      </c>
      <c r="G471" s="4">
        <f t="shared" si="15"/>
        <v>2.9999130863444416</v>
      </c>
      <c r="H471" s="116">
        <v>1</v>
      </c>
      <c r="J471" s="124">
        <v>2.58</v>
      </c>
      <c r="K471" s="124">
        <v>0</v>
      </c>
      <c r="L471" s="124">
        <v>1</v>
      </c>
      <c r="M471" s="124">
        <v>0.5</v>
      </c>
      <c r="N471" s="124">
        <v>0</v>
      </c>
      <c r="O471" s="124">
        <v>1</v>
      </c>
      <c r="P471" s="14"/>
    </row>
    <row r="472" spans="1:16" ht="15">
      <c r="A472" s="12" t="s">
        <v>37</v>
      </c>
      <c r="B472" s="3">
        <v>468</v>
      </c>
      <c r="C472" s="113">
        <v>35</v>
      </c>
      <c r="D472" s="113">
        <v>35</v>
      </c>
      <c r="E472" s="5">
        <f t="shared" si="14"/>
        <v>34.99999999999994</v>
      </c>
      <c r="F472" s="113">
        <v>53.38</v>
      </c>
      <c r="G472" s="4">
        <f t="shared" si="15"/>
        <v>2.9999130863444416</v>
      </c>
      <c r="H472" s="116">
        <v>1</v>
      </c>
      <c r="J472" s="124">
        <v>2.58</v>
      </c>
      <c r="K472" s="124">
        <v>0</v>
      </c>
      <c r="L472" s="124">
        <v>1</v>
      </c>
      <c r="M472" s="124">
        <v>0.5</v>
      </c>
      <c r="N472" s="124">
        <v>0</v>
      </c>
      <c r="O472" s="124">
        <v>1</v>
      </c>
      <c r="P472" s="14"/>
    </row>
    <row r="473" spans="1:16" ht="15">
      <c r="A473" s="12" t="s">
        <v>37</v>
      </c>
      <c r="B473" s="3">
        <v>469</v>
      </c>
      <c r="C473" s="113">
        <v>35</v>
      </c>
      <c r="D473" s="113">
        <v>35</v>
      </c>
      <c r="E473" s="5">
        <f t="shared" si="14"/>
        <v>34.99999999999994</v>
      </c>
      <c r="F473" s="113">
        <v>53.38</v>
      </c>
      <c r="G473" s="4">
        <f t="shared" si="15"/>
        <v>2.9999130863444416</v>
      </c>
      <c r="H473" s="116">
        <v>1</v>
      </c>
      <c r="J473" s="124">
        <v>2.58</v>
      </c>
      <c r="K473" s="124">
        <v>0</v>
      </c>
      <c r="L473" s="124">
        <v>1</v>
      </c>
      <c r="M473" s="124">
        <v>0.5</v>
      </c>
      <c r="N473" s="124">
        <v>0</v>
      </c>
      <c r="O473" s="124">
        <v>1</v>
      </c>
      <c r="P473" s="14"/>
    </row>
    <row r="474" spans="1:16" ht="15">
      <c r="A474" s="12" t="s">
        <v>37</v>
      </c>
      <c r="B474" s="3">
        <v>470</v>
      </c>
      <c r="C474" s="113">
        <v>35</v>
      </c>
      <c r="D474" s="113">
        <v>35</v>
      </c>
      <c r="E474" s="5">
        <f t="shared" si="14"/>
        <v>34.99999999999994</v>
      </c>
      <c r="F474" s="113">
        <v>53.38</v>
      </c>
      <c r="G474" s="4">
        <f t="shared" si="15"/>
        <v>2.9999130863444416</v>
      </c>
      <c r="H474" s="116">
        <v>1</v>
      </c>
      <c r="J474" s="124">
        <v>2.58</v>
      </c>
      <c r="K474" s="124">
        <v>0</v>
      </c>
      <c r="L474" s="124">
        <v>1</v>
      </c>
      <c r="M474" s="124">
        <v>0.5</v>
      </c>
      <c r="N474" s="124">
        <v>0</v>
      </c>
      <c r="O474" s="124">
        <v>1</v>
      </c>
      <c r="P474" s="14"/>
    </row>
    <row r="475" spans="1:16" ht="15">
      <c r="A475" s="12" t="s">
        <v>37</v>
      </c>
      <c r="B475" s="3">
        <v>471</v>
      </c>
      <c r="C475" s="113">
        <v>35</v>
      </c>
      <c r="D475" s="113">
        <v>35</v>
      </c>
      <c r="E475" s="5">
        <f t="shared" si="14"/>
        <v>34.99999999999994</v>
      </c>
      <c r="F475" s="113">
        <v>53.38</v>
      </c>
      <c r="G475" s="4">
        <f t="shared" si="15"/>
        <v>2.9999130863444416</v>
      </c>
      <c r="H475" s="116">
        <v>1</v>
      </c>
      <c r="J475" s="124">
        <v>2.58</v>
      </c>
      <c r="K475" s="124">
        <v>0</v>
      </c>
      <c r="L475" s="124">
        <v>1</v>
      </c>
      <c r="M475" s="124">
        <v>0.5</v>
      </c>
      <c r="N475" s="124">
        <v>0</v>
      </c>
      <c r="O475" s="124">
        <v>1</v>
      </c>
      <c r="P475" s="14"/>
    </row>
    <row r="476" spans="1:16" ht="15">
      <c r="A476" s="12" t="s">
        <v>37</v>
      </c>
      <c r="B476" s="3">
        <v>472</v>
      </c>
      <c r="C476" s="113">
        <v>35</v>
      </c>
      <c r="D476" s="113">
        <v>35</v>
      </c>
      <c r="E476" s="5">
        <f t="shared" si="14"/>
        <v>34.99999999999994</v>
      </c>
      <c r="F476" s="113">
        <v>53.38</v>
      </c>
      <c r="G476" s="4">
        <f t="shared" si="15"/>
        <v>2.9999130863444416</v>
      </c>
      <c r="H476" s="116">
        <v>1</v>
      </c>
      <c r="J476" s="124">
        <v>2.58</v>
      </c>
      <c r="K476" s="124">
        <v>0</v>
      </c>
      <c r="L476" s="124">
        <v>1</v>
      </c>
      <c r="M476" s="124">
        <v>0.5</v>
      </c>
      <c r="N476" s="124">
        <v>0</v>
      </c>
      <c r="O476" s="124">
        <v>1</v>
      </c>
      <c r="P476" s="14"/>
    </row>
    <row r="477" spans="1:16" ht="15">
      <c r="A477" s="12" t="s">
        <v>37</v>
      </c>
      <c r="B477" s="3">
        <v>473</v>
      </c>
      <c r="C477" s="113">
        <v>35</v>
      </c>
      <c r="D477" s="113">
        <v>35</v>
      </c>
      <c r="E477" s="5">
        <f t="shared" si="14"/>
        <v>34.99999999999994</v>
      </c>
      <c r="F477" s="113">
        <v>53.38</v>
      </c>
      <c r="G477" s="4">
        <f t="shared" si="15"/>
        <v>2.9999130863444416</v>
      </c>
      <c r="H477" s="116">
        <v>1</v>
      </c>
      <c r="J477" s="124">
        <v>2.58</v>
      </c>
      <c r="K477" s="124">
        <v>0</v>
      </c>
      <c r="L477" s="124">
        <v>1</v>
      </c>
      <c r="M477" s="124">
        <v>0.5</v>
      </c>
      <c r="N477" s="124">
        <v>0</v>
      </c>
      <c r="O477" s="124">
        <v>1</v>
      </c>
      <c r="P477" s="14"/>
    </row>
    <row r="478" spans="1:16" ht="15">
      <c r="A478" s="12" t="s">
        <v>37</v>
      </c>
      <c r="B478" s="3">
        <v>474</v>
      </c>
      <c r="C478" s="113">
        <v>35</v>
      </c>
      <c r="D478" s="113">
        <v>35</v>
      </c>
      <c r="E478" s="5">
        <f t="shared" si="14"/>
        <v>34.99999999999994</v>
      </c>
      <c r="F478" s="113">
        <v>53.38</v>
      </c>
      <c r="G478" s="4">
        <f t="shared" si="15"/>
        <v>2.9999130863444416</v>
      </c>
      <c r="H478" s="116">
        <v>1</v>
      </c>
      <c r="J478" s="124">
        <v>2.58</v>
      </c>
      <c r="K478" s="124">
        <v>0</v>
      </c>
      <c r="L478" s="124">
        <v>1</v>
      </c>
      <c r="M478" s="124">
        <v>0.5</v>
      </c>
      <c r="N478" s="124">
        <v>0</v>
      </c>
      <c r="O478" s="124">
        <v>1</v>
      </c>
      <c r="P478" s="14"/>
    </row>
    <row r="479" spans="1:16" ht="15">
      <c r="A479" s="12" t="s">
        <v>37</v>
      </c>
      <c r="B479" s="3">
        <v>475</v>
      </c>
      <c r="C479" s="113">
        <v>35</v>
      </c>
      <c r="D479" s="113">
        <v>35</v>
      </c>
      <c r="E479" s="5">
        <f t="shared" si="14"/>
        <v>34.99999999999994</v>
      </c>
      <c r="F479" s="113">
        <v>53.38</v>
      </c>
      <c r="G479" s="4">
        <f t="shared" si="15"/>
        <v>2.9999130863444416</v>
      </c>
      <c r="H479" s="116">
        <v>1</v>
      </c>
      <c r="J479" s="124">
        <v>2.58</v>
      </c>
      <c r="K479" s="124">
        <v>0</v>
      </c>
      <c r="L479" s="124">
        <v>1</v>
      </c>
      <c r="M479" s="124">
        <v>0.5</v>
      </c>
      <c r="N479" s="124">
        <v>0</v>
      </c>
      <c r="O479" s="124">
        <v>1</v>
      </c>
      <c r="P479" s="14"/>
    </row>
    <row r="480" spans="1:16" ht="15">
      <c r="A480" s="12" t="s">
        <v>37</v>
      </c>
      <c r="B480" s="3">
        <v>476</v>
      </c>
      <c r="C480" s="113">
        <v>35</v>
      </c>
      <c r="D480" s="113">
        <v>35</v>
      </c>
      <c r="E480" s="5">
        <f t="shared" si="14"/>
        <v>34.99999999999994</v>
      </c>
      <c r="F480" s="113">
        <v>53.38</v>
      </c>
      <c r="G480" s="4">
        <f t="shared" si="15"/>
        <v>2.9999130863444416</v>
      </c>
      <c r="H480" s="116">
        <v>1</v>
      </c>
      <c r="J480" s="124">
        <v>2.58</v>
      </c>
      <c r="K480" s="124">
        <v>0</v>
      </c>
      <c r="L480" s="124">
        <v>1</v>
      </c>
      <c r="M480" s="124">
        <v>0.5</v>
      </c>
      <c r="N480" s="124">
        <v>0</v>
      </c>
      <c r="O480" s="124">
        <v>1</v>
      </c>
      <c r="P480" s="14"/>
    </row>
    <row r="481" spans="1:16" ht="15">
      <c r="A481" s="12" t="s">
        <v>37</v>
      </c>
      <c r="B481" s="3">
        <v>477</v>
      </c>
      <c r="C481" s="113">
        <v>35</v>
      </c>
      <c r="D481" s="113">
        <v>35</v>
      </c>
      <c r="E481" s="5">
        <f t="shared" si="14"/>
        <v>34.99999999999994</v>
      </c>
      <c r="F481" s="113">
        <v>53.38</v>
      </c>
      <c r="G481" s="4">
        <f t="shared" si="15"/>
        <v>2.9999130863444416</v>
      </c>
      <c r="H481" s="116">
        <v>1</v>
      </c>
      <c r="J481" s="124">
        <v>2.58</v>
      </c>
      <c r="K481" s="124">
        <v>0</v>
      </c>
      <c r="L481" s="124">
        <v>1</v>
      </c>
      <c r="M481" s="124">
        <v>0.5</v>
      </c>
      <c r="N481" s="124">
        <v>0</v>
      </c>
      <c r="O481" s="124">
        <v>1</v>
      </c>
      <c r="P481" s="14"/>
    </row>
    <row r="482" spans="1:16" ht="15">
      <c r="A482" s="12" t="s">
        <v>37</v>
      </c>
      <c r="B482" s="3">
        <v>478</v>
      </c>
      <c r="C482" s="113">
        <v>35</v>
      </c>
      <c r="D482" s="113">
        <v>35</v>
      </c>
      <c r="E482" s="5">
        <f t="shared" si="14"/>
        <v>34.99999999999994</v>
      </c>
      <c r="F482" s="113">
        <v>53.38</v>
      </c>
      <c r="G482" s="4">
        <f t="shared" si="15"/>
        <v>2.9999130863444416</v>
      </c>
      <c r="H482" s="116">
        <v>1</v>
      </c>
      <c r="J482" s="124">
        <v>2.58</v>
      </c>
      <c r="K482" s="124">
        <v>0</v>
      </c>
      <c r="L482" s="124">
        <v>1</v>
      </c>
      <c r="M482" s="124">
        <v>0.5</v>
      </c>
      <c r="N482" s="124">
        <v>0</v>
      </c>
      <c r="O482" s="124">
        <v>1</v>
      </c>
      <c r="P482" s="14"/>
    </row>
    <row r="483" spans="1:16" ht="15">
      <c r="A483" s="12" t="s">
        <v>37</v>
      </c>
      <c r="B483" s="3">
        <v>479</v>
      </c>
      <c r="C483" s="113">
        <v>35</v>
      </c>
      <c r="D483" s="113">
        <v>35</v>
      </c>
      <c r="E483" s="5">
        <f t="shared" si="14"/>
        <v>34.99999999999994</v>
      </c>
      <c r="F483" s="113">
        <v>53.38</v>
      </c>
      <c r="G483" s="4">
        <f t="shared" si="15"/>
        <v>2.9999130863444416</v>
      </c>
      <c r="H483" s="116">
        <v>1</v>
      </c>
      <c r="J483" s="124">
        <v>2.58</v>
      </c>
      <c r="K483" s="124">
        <v>0</v>
      </c>
      <c r="L483" s="124">
        <v>1</v>
      </c>
      <c r="M483" s="124">
        <v>0.5</v>
      </c>
      <c r="N483" s="124">
        <v>0</v>
      </c>
      <c r="O483" s="124">
        <v>1</v>
      </c>
      <c r="P483" s="14"/>
    </row>
    <row r="484" spans="1:16" ht="15">
      <c r="A484" s="12" t="s">
        <v>37</v>
      </c>
      <c r="B484" s="3">
        <v>480</v>
      </c>
      <c r="C484" s="113">
        <v>35</v>
      </c>
      <c r="D484" s="113">
        <v>35</v>
      </c>
      <c r="E484" s="5">
        <f t="shared" si="14"/>
        <v>34.99999999999994</v>
      </c>
      <c r="F484" s="113">
        <v>53.38</v>
      </c>
      <c r="G484" s="4">
        <f t="shared" si="15"/>
        <v>2.9999130863444416</v>
      </c>
      <c r="H484" s="116">
        <v>1</v>
      </c>
      <c r="J484" s="124">
        <v>2.58</v>
      </c>
      <c r="K484" s="124">
        <v>0</v>
      </c>
      <c r="L484" s="124">
        <v>1</v>
      </c>
      <c r="M484" s="124">
        <v>0.5</v>
      </c>
      <c r="N484" s="124">
        <v>0</v>
      </c>
      <c r="O484" s="124">
        <v>1</v>
      </c>
      <c r="P484" s="14"/>
    </row>
    <row r="485" spans="10:16" ht="15">
      <c r="J485" s="124"/>
      <c r="K485" s="124"/>
      <c r="L485" s="124"/>
      <c r="M485" s="124"/>
      <c r="N485" s="124"/>
      <c r="O485" s="124"/>
      <c r="P485" s="14"/>
    </row>
    <row r="486" spans="10:16" ht="15">
      <c r="J486" s="124"/>
      <c r="K486" s="124"/>
      <c r="L486" s="124"/>
      <c r="M486" s="124"/>
      <c r="N486" s="124"/>
      <c r="O486" s="124"/>
      <c r="P486" s="14"/>
    </row>
    <row r="487" spans="10:16" ht="15">
      <c r="J487" s="124"/>
      <c r="K487" s="124"/>
      <c r="L487" s="124"/>
      <c r="M487" s="124"/>
      <c r="N487" s="124"/>
      <c r="O487" s="124"/>
      <c r="P487" s="14"/>
    </row>
    <row r="488" spans="10:16" ht="15">
      <c r="J488" s="124"/>
      <c r="K488" s="124"/>
      <c r="L488" s="124"/>
      <c r="M488" s="124"/>
      <c r="N488" s="124"/>
      <c r="O488" s="124"/>
      <c r="P488" s="14"/>
    </row>
    <row r="489" spans="10:16" ht="15">
      <c r="J489" s="124"/>
      <c r="K489" s="124"/>
      <c r="L489" s="124"/>
      <c r="M489" s="124"/>
      <c r="N489" s="124"/>
      <c r="O489" s="124"/>
      <c r="P489" s="14"/>
    </row>
    <row r="490" spans="10:16" ht="15">
      <c r="J490" s="124"/>
      <c r="K490" s="124"/>
      <c r="L490" s="124"/>
      <c r="M490" s="124"/>
      <c r="N490" s="124"/>
      <c r="O490" s="124"/>
      <c r="P490" s="14"/>
    </row>
    <row r="491" spans="10:16" ht="15">
      <c r="J491" s="124"/>
      <c r="K491" s="124"/>
      <c r="L491" s="124"/>
      <c r="M491" s="124"/>
      <c r="N491" s="124"/>
      <c r="O491" s="124"/>
      <c r="P491" s="14"/>
    </row>
    <row r="492" spans="10:16" ht="15">
      <c r="J492" s="124"/>
      <c r="K492" s="124"/>
      <c r="L492" s="124"/>
      <c r="M492" s="124"/>
      <c r="N492" s="124"/>
      <c r="O492" s="124"/>
      <c r="P492" s="14"/>
    </row>
    <row r="493" spans="10:16" ht="15">
      <c r="J493" s="124"/>
      <c r="K493" s="124"/>
      <c r="L493" s="124"/>
      <c r="M493" s="124"/>
      <c r="N493" s="124"/>
      <c r="O493" s="124"/>
      <c r="P493" s="14"/>
    </row>
    <row r="494" spans="10:16" ht="15">
      <c r="J494" s="124"/>
      <c r="K494" s="124"/>
      <c r="L494" s="124"/>
      <c r="M494" s="124"/>
      <c r="N494" s="124"/>
      <c r="O494" s="124"/>
      <c r="P494" s="14"/>
    </row>
    <row r="495" spans="10:16" ht="15">
      <c r="J495" s="124"/>
      <c r="K495" s="124"/>
      <c r="L495" s="124"/>
      <c r="M495" s="124"/>
      <c r="N495" s="124"/>
      <c r="O495" s="124"/>
      <c r="P495" s="14"/>
    </row>
    <row r="496" spans="10:16" ht="15">
      <c r="J496" s="124"/>
      <c r="K496" s="124"/>
      <c r="L496" s="124"/>
      <c r="M496" s="124"/>
      <c r="N496" s="124"/>
      <c r="O496" s="124"/>
      <c r="P496" s="14"/>
    </row>
    <row r="497" spans="10:16" ht="15">
      <c r="J497" s="124"/>
      <c r="K497" s="124"/>
      <c r="L497" s="124"/>
      <c r="M497" s="124"/>
      <c r="N497" s="124"/>
      <c r="O497" s="124"/>
      <c r="P497" s="14"/>
    </row>
    <row r="498" spans="10:16" ht="15">
      <c r="J498" s="124"/>
      <c r="K498" s="124"/>
      <c r="L498" s="124"/>
      <c r="M498" s="124"/>
      <c r="N498" s="124"/>
      <c r="O498" s="124"/>
      <c r="P498" s="14"/>
    </row>
    <row r="499" spans="10:16" ht="15">
      <c r="J499" s="124"/>
      <c r="K499" s="124"/>
      <c r="L499" s="124"/>
      <c r="M499" s="124"/>
      <c r="N499" s="124"/>
      <c r="O499" s="124"/>
      <c r="P499" s="14"/>
    </row>
    <row r="500" spans="10:16" ht="15">
      <c r="J500" s="124"/>
      <c r="K500" s="124"/>
      <c r="L500" s="124"/>
      <c r="M500" s="124"/>
      <c r="N500" s="124"/>
      <c r="O500" s="124"/>
      <c r="P500" s="14"/>
    </row>
    <row r="501" spans="10:16" ht="15">
      <c r="J501" s="124"/>
      <c r="K501" s="124"/>
      <c r="L501" s="124"/>
      <c r="M501" s="124"/>
      <c r="N501" s="124"/>
      <c r="O501" s="124"/>
      <c r="P501" s="14"/>
    </row>
    <row r="502" spans="10:16" ht="15">
      <c r="J502" s="124"/>
      <c r="K502" s="124"/>
      <c r="L502" s="124"/>
      <c r="M502" s="124"/>
      <c r="N502" s="124"/>
      <c r="O502" s="124"/>
      <c r="P502" s="14"/>
    </row>
    <row r="503" spans="10:16" ht="15">
      <c r="J503" s="124"/>
      <c r="K503" s="124"/>
      <c r="L503" s="124"/>
      <c r="M503" s="124"/>
      <c r="N503" s="124"/>
      <c r="O503" s="124"/>
      <c r="P503" s="14"/>
    </row>
    <row r="504" spans="10:16" ht="15">
      <c r="J504" s="124"/>
      <c r="K504" s="124"/>
      <c r="L504" s="124"/>
      <c r="M504" s="124"/>
      <c r="N504" s="124"/>
      <c r="O504" s="124"/>
      <c r="P504" s="14"/>
    </row>
    <row r="505" spans="10:16" ht="15">
      <c r="J505" s="124"/>
      <c r="K505" s="124"/>
      <c r="L505" s="124"/>
      <c r="M505" s="124"/>
      <c r="N505" s="124"/>
      <c r="O505" s="124"/>
      <c r="P505" s="14"/>
    </row>
    <row r="506" spans="10:16" ht="15">
      <c r="J506" s="124"/>
      <c r="K506" s="124"/>
      <c r="L506" s="124"/>
      <c r="M506" s="124"/>
      <c r="N506" s="124"/>
      <c r="O506" s="124"/>
      <c r="P506" s="14"/>
    </row>
    <row r="507" spans="10:16" ht="15">
      <c r="J507" s="124"/>
      <c r="K507" s="124"/>
      <c r="L507" s="124"/>
      <c r="M507" s="124"/>
      <c r="N507" s="124"/>
      <c r="O507" s="124"/>
      <c r="P507" s="14"/>
    </row>
    <row r="508" spans="10:16" ht="15">
      <c r="J508" s="124"/>
      <c r="K508" s="124"/>
      <c r="L508" s="124"/>
      <c r="M508" s="124"/>
      <c r="N508" s="124"/>
      <c r="O508" s="124"/>
      <c r="P508" s="14"/>
    </row>
    <row r="509" spans="10:16" ht="15">
      <c r="J509" s="124"/>
      <c r="K509" s="124"/>
      <c r="L509" s="124"/>
      <c r="M509" s="124"/>
      <c r="N509" s="124"/>
      <c r="O509" s="124"/>
      <c r="P509" s="14"/>
    </row>
    <row r="510" spans="10:16" ht="15">
      <c r="J510" s="124"/>
      <c r="K510" s="124"/>
      <c r="L510" s="124"/>
      <c r="M510" s="124"/>
      <c r="N510" s="124"/>
      <c r="O510" s="124"/>
      <c r="P510" s="14"/>
    </row>
    <row r="511" spans="10:16" ht="15">
      <c r="J511" s="124"/>
      <c r="K511" s="124"/>
      <c r="L511" s="124"/>
      <c r="M511" s="124"/>
      <c r="N511" s="124"/>
      <c r="O511" s="124"/>
      <c r="P511" s="14"/>
    </row>
    <row r="512" spans="10:16" ht="15">
      <c r="J512" s="124"/>
      <c r="K512" s="124"/>
      <c r="L512" s="124"/>
      <c r="M512" s="124"/>
      <c r="N512" s="124"/>
      <c r="O512" s="124"/>
      <c r="P512" s="14"/>
    </row>
    <row r="513" spans="10:16" ht="15">
      <c r="J513" s="124"/>
      <c r="K513" s="124"/>
      <c r="L513" s="124"/>
      <c r="M513" s="124"/>
      <c r="N513" s="124"/>
      <c r="O513" s="124"/>
      <c r="P513" s="14"/>
    </row>
    <row r="514" spans="10:16" ht="15">
      <c r="J514" s="124"/>
      <c r="K514" s="124"/>
      <c r="L514" s="124"/>
      <c r="M514" s="124"/>
      <c r="N514" s="124"/>
      <c r="O514" s="124"/>
      <c r="P514" s="14"/>
    </row>
    <row r="515" spans="10:16" ht="15">
      <c r="J515" s="124"/>
      <c r="K515" s="124"/>
      <c r="L515" s="124"/>
      <c r="M515" s="124"/>
      <c r="N515" s="124"/>
      <c r="O515" s="124"/>
      <c r="P515" s="14"/>
    </row>
    <row r="516" spans="10:16" ht="15">
      <c r="J516" s="124"/>
      <c r="K516" s="124"/>
      <c r="L516" s="124"/>
      <c r="M516" s="124"/>
      <c r="N516" s="124"/>
      <c r="O516" s="124"/>
      <c r="P516" s="14"/>
    </row>
    <row r="517" spans="10:16" ht="15">
      <c r="J517" s="124"/>
      <c r="K517" s="124"/>
      <c r="L517" s="124"/>
      <c r="M517" s="124"/>
      <c r="N517" s="124"/>
      <c r="O517" s="124"/>
      <c r="P517" s="14"/>
    </row>
    <row r="518" spans="10:16" ht="15">
      <c r="J518" s="124"/>
      <c r="K518" s="124"/>
      <c r="L518" s="124"/>
      <c r="M518" s="124"/>
      <c r="N518" s="124"/>
      <c r="O518" s="124"/>
      <c r="P518" s="14"/>
    </row>
    <row r="519" spans="10:16" ht="15">
      <c r="J519" s="124"/>
      <c r="K519" s="124"/>
      <c r="L519" s="124"/>
      <c r="M519" s="124"/>
      <c r="N519" s="124"/>
      <c r="O519" s="124"/>
      <c r="P519" s="14"/>
    </row>
    <row r="520" spans="10:16" ht="15">
      <c r="J520" s="124"/>
      <c r="K520" s="124"/>
      <c r="L520" s="124"/>
      <c r="M520" s="124"/>
      <c r="N520" s="124"/>
      <c r="O520" s="124"/>
      <c r="P520" s="14"/>
    </row>
    <row r="521" spans="10:16" ht="15">
      <c r="J521" s="124"/>
      <c r="K521" s="124"/>
      <c r="L521" s="124"/>
      <c r="M521" s="124"/>
      <c r="N521" s="124"/>
      <c r="O521" s="124"/>
      <c r="P521" s="14"/>
    </row>
    <row r="522" spans="10:16" ht="15">
      <c r="J522" s="124"/>
      <c r="K522" s="124"/>
      <c r="L522" s="124"/>
      <c r="M522" s="124"/>
      <c r="N522" s="124"/>
      <c r="O522" s="124"/>
      <c r="P522" s="14"/>
    </row>
    <row r="523" spans="10:16" ht="15">
      <c r="J523" s="124"/>
      <c r="K523" s="124"/>
      <c r="L523" s="124"/>
      <c r="M523" s="124"/>
      <c r="N523" s="124"/>
      <c r="O523" s="124"/>
      <c r="P523" s="14"/>
    </row>
    <row r="524" spans="10:16" ht="15">
      <c r="J524" s="124"/>
      <c r="K524" s="124"/>
      <c r="L524" s="124"/>
      <c r="M524" s="124"/>
      <c r="N524" s="124"/>
      <c r="O524" s="124"/>
      <c r="P524" s="14"/>
    </row>
    <row r="525" spans="10:16" ht="15">
      <c r="J525" s="124"/>
      <c r="K525" s="124"/>
      <c r="L525" s="124"/>
      <c r="M525" s="124"/>
      <c r="N525" s="124"/>
      <c r="O525" s="124"/>
      <c r="P525" s="14"/>
    </row>
    <row r="526" spans="10:16" ht="15">
      <c r="J526" s="124"/>
      <c r="K526" s="124"/>
      <c r="L526" s="124"/>
      <c r="M526" s="124"/>
      <c r="N526" s="124"/>
      <c r="O526" s="124"/>
      <c r="P526" s="14"/>
    </row>
    <row r="527" spans="10:16" ht="15">
      <c r="J527" s="124"/>
      <c r="K527" s="124"/>
      <c r="L527" s="124"/>
      <c r="M527" s="124"/>
      <c r="N527" s="124"/>
      <c r="O527" s="124"/>
      <c r="P527" s="14"/>
    </row>
    <row r="528" spans="10:16" ht="15">
      <c r="J528" s="124"/>
      <c r="K528" s="124"/>
      <c r="L528" s="124"/>
      <c r="M528" s="124"/>
      <c r="N528" s="124"/>
      <c r="O528" s="124"/>
      <c r="P528" s="14"/>
    </row>
    <row r="529" spans="10:16" ht="15">
      <c r="J529" s="124"/>
      <c r="K529" s="124"/>
      <c r="L529" s="124"/>
      <c r="M529" s="124"/>
      <c r="N529" s="124"/>
      <c r="O529" s="124"/>
      <c r="P529" s="14"/>
    </row>
    <row r="530" spans="10:16" ht="15">
      <c r="J530" s="124"/>
      <c r="K530" s="124"/>
      <c r="L530" s="124"/>
      <c r="M530" s="124"/>
      <c r="N530" s="124"/>
      <c r="O530" s="124"/>
      <c r="P530" s="14"/>
    </row>
    <row r="531" spans="10:16" ht="15">
      <c r="J531" s="124"/>
      <c r="K531" s="124"/>
      <c r="L531" s="124"/>
      <c r="M531" s="124"/>
      <c r="N531" s="124"/>
      <c r="O531" s="124"/>
      <c r="P531" s="14"/>
    </row>
    <row r="532" spans="10:16" ht="15">
      <c r="J532" s="124"/>
      <c r="K532" s="124"/>
      <c r="L532" s="124"/>
      <c r="M532" s="124"/>
      <c r="N532" s="124"/>
      <c r="O532" s="124"/>
      <c r="P532" s="14"/>
    </row>
    <row r="533" spans="10:16" ht="15">
      <c r="J533" s="124"/>
      <c r="K533" s="124"/>
      <c r="L533" s="124"/>
      <c r="M533" s="124"/>
      <c r="N533" s="124"/>
      <c r="O533" s="124"/>
      <c r="P533" s="14"/>
    </row>
    <row r="534" spans="10:16" ht="15">
      <c r="J534" s="124"/>
      <c r="K534" s="124"/>
      <c r="L534" s="124"/>
      <c r="M534" s="124"/>
      <c r="N534" s="124"/>
      <c r="O534" s="124"/>
      <c r="P534" s="14"/>
    </row>
    <row r="535" spans="10:16" ht="15">
      <c r="J535" s="124"/>
      <c r="K535" s="124"/>
      <c r="L535" s="124"/>
      <c r="M535" s="124"/>
      <c r="N535" s="124"/>
      <c r="O535" s="124"/>
      <c r="P535" s="14"/>
    </row>
    <row r="536" spans="10:16" ht="15">
      <c r="J536" s="124"/>
      <c r="K536" s="124"/>
      <c r="L536" s="124"/>
      <c r="M536" s="124"/>
      <c r="N536" s="124"/>
      <c r="O536" s="124"/>
      <c r="P536" s="14"/>
    </row>
    <row r="537" spans="10:16" ht="15">
      <c r="J537" s="124"/>
      <c r="K537" s="124"/>
      <c r="L537" s="124"/>
      <c r="M537" s="124"/>
      <c r="N537" s="124"/>
      <c r="O537" s="124"/>
      <c r="P537" s="14"/>
    </row>
    <row r="538" spans="10:16" ht="15">
      <c r="J538" s="124"/>
      <c r="K538" s="124"/>
      <c r="L538" s="124"/>
      <c r="M538" s="124"/>
      <c r="N538" s="124"/>
      <c r="O538" s="124"/>
      <c r="P538" s="14"/>
    </row>
    <row r="539" spans="10:16" ht="15">
      <c r="J539" s="124"/>
      <c r="K539" s="124"/>
      <c r="L539" s="124"/>
      <c r="M539" s="124"/>
      <c r="N539" s="124"/>
      <c r="O539" s="124"/>
      <c r="P539" s="14"/>
    </row>
    <row r="540" spans="10:16" ht="15">
      <c r="J540" s="124"/>
      <c r="K540" s="124"/>
      <c r="L540" s="124"/>
      <c r="M540" s="124"/>
      <c r="N540" s="124"/>
      <c r="O540" s="124"/>
      <c r="P540" s="14"/>
    </row>
    <row r="541" spans="10:16" ht="15">
      <c r="J541" s="124"/>
      <c r="K541" s="124"/>
      <c r="L541" s="124"/>
      <c r="M541" s="124"/>
      <c r="N541" s="124"/>
      <c r="O541" s="124"/>
      <c r="P541" s="14"/>
    </row>
    <row r="542" spans="10:16" ht="15">
      <c r="J542" s="124"/>
      <c r="K542" s="124"/>
      <c r="L542" s="124"/>
      <c r="M542" s="124"/>
      <c r="N542" s="124"/>
      <c r="O542" s="124"/>
      <c r="P542" s="14"/>
    </row>
    <row r="543" spans="10:16" ht="15">
      <c r="J543" s="124"/>
      <c r="K543" s="124"/>
      <c r="L543" s="124"/>
      <c r="M543" s="124"/>
      <c r="N543" s="124"/>
      <c r="O543" s="124"/>
      <c r="P543" s="14"/>
    </row>
    <row r="544" spans="10:16" ht="15">
      <c r="J544" s="124"/>
      <c r="K544" s="124"/>
      <c r="L544" s="124"/>
      <c r="M544" s="124"/>
      <c r="N544" s="124"/>
      <c r="O544" s="124"/>
      <c r="P544" s="14"/>
    </row>
    <row r="545" spans="10:16" ht="15">
      <c r="J545" s="124"/>
      <c r="K545" s="124"/>
      <c r="L545" s="124"/>
      <c r="M545" s="124"/>
      <c r="N545" s="124"/>
      <c r="O545" s="124"/>
      <c r="P545" s="14"/>
    </row>
    <row r="546" spans="10:16" ht="15">
      <c r="J546" s="124"/>
      <c r="K546" s="124"/>
      <c r="L546" s="124"/>
      <c r="M546" s="124"/>
      <c r="N546" s="124"/>
      <c r="O546" s="124"/>
      <c r="P546" s="14"/>
    </row>
    <row r="547" spans="10:16" ht="15">
      <c r="J547" s="124"/>
      <c r="K547" s="124"/>
      <c r="L547" s="124"/>
      <c r="M547" s="124"/>
      <c r="N547" s="124"/>
      <c r="O547" s="124"/>
      <c r="P547" s="14"/>
    </row>
    <row r="548" spans="10:16" ht="15">
      <c r="J548" s="124"/>
      <c r="K548" s="124"/>
      <c r="L548" s="124"/>
      <c r="M548" s="124"/>
      <c r="N548" s="124"/>
      <c r="O548" s="124"/>
      <c r="P548" s="14"/>
    </row>
    <row r="549" spans="10:16" ht="15">
      <c r="J549" s="124"/>
      <c r="K549" s="124"/>
      <c r="L549" s="124"/>
      <c r="M549" s="124"/>
      <c r="N549" s="124"/>
      <c r="O549" s="124"/>
      <c r="P549" s="14"/>
    </row>
    <row r="550" spans="10:16" ht="15">
      <c r="J550" s="124"/>
      <c r="K550" s="124"/>
      <c r="L550" s="124"/>
      <c r="M550" s="124"/>
      <c r="N550" s="124"/>
      <c r="O550" s="124"/>
      <c r="P550" s="14"/>
    </row>
    <row r="551" spans="10:16" ht="15">
      <c r="J551" s="124"/>
      <c r="K551" s="124"/>
      <c r="L551" s="124"/>
      <c r="M551" s="124"/>
      <c r="N551" s="124"/>
      <c r="O551" s="124"/>
      <c r="P551" s="14"/>
    </row>
    <row r="552" spans="10:16" ht="15">
      <c r="J552" s="124"/>
      <c r="K552" s="124"/>
      <c r="L552" s="124"/>
      <c r="M552" s="124"/>
      <c r="N552" s="124"/>
      <c r="O552" s="124"/>
      <c r="P552" s="14"/>
    </row>
    <row r="553" spans="10:16" ht="15">
      <c r="J553" s="124"/>
      <c r="K553" s="124"/>
      <c r="L553" s="124"/>
      <c r="M553" s="124"/>
      <c r="N553" s="124"/>
      <c r="O553" s="124"/>
      <c r="P553" s="14"/>
    </row>
    <row r="554" spans="10:16" ht="15">
      <c r="J554" s="124"/>
      <c r="K554" s="124"/>
      <c r="L554" s="124"/>
      <c r="M554" s="124"/>
      <c r="N554" s="124"/>
      <c r="O554" s="124"/>
      <c r="P554" s="14"/>
    </row>
    <row r="555" spans="10:16" ht="15">
      <c r="J555" s="124"/>
      <c r="K555" s="124"/>
      <c r="L555" s="124"/>
      <c r="M555" s="124"/>
      <c r="N555" s="124"/>
      <c r="O555" s="124"/>
      <c r="P555" s="14"/>
    </row>
    <row r="556" spans="10:16" ht="15">
      <c r="J556" s="124"/>
      <c r="K556" s="124"/>
      <c r="L556" s="124"/>
      <c r="M556" s="124"/>
      <c r="N556" s="124"/>
      <c r="O556" s="124"/>
      <c r="P556" s="14"/>
    </row>
    <row r="557" spans="10:16" ht="15">
      <c r="J557" s="124"/>
      <c r="K557" s="124"/>
      <c r="L557" s="124"/>
      <c r="M557" s="124"/>
      <c r="N557" s="124"/>
      <c r="O557" s="124"/>
      <c r="P557" s="14"/>
    </row>
    <row r="558" spans="10:16" ht="15">
      <c r="J558" s="124"/>
      <c r="K558" s="124"/>
      <c r="L558" s="124"/>
      <c r="M558" s="124"/>
      <c r="N558" s="124"/>
      <c r="O558" s="124"/>
      <c r="P558" s="14"/>
    </row>
    <row r="559" spans="10:16" ht="15">
      <c r="J559" s="124"/>
      <c r="K559" s="124"/>
      <c r="L559" s="124"/>
      <c r="M559" s="124"/>
      <c r="N559" s="124"/>
      <c r="O559" s="124"/>
      <c r="P559" s="14"/>
    </row>
    <row r="560" spans="10:16" ht="15">
      <c r="J560" s="124"/>
      <c r="K560" s="124"/>
      <c r="L560" s="124"/>
      <c r="M560" s="124"/>
      <c r="N560" s="124"/>
      <c r="O560" s="124"/>
      <c r="P560" s="14"/>
    </row>
    <row r="561" spans="10:16" ht="15">
      <c r="J561" s="124"/>
      <c r="K561" s="124"/>
      <c r="L561" s="124"/>
      <c r="M561" s="124"/>
      <c r="N561" s="124"/>
      <c r="O561" s="124"/>
      <c r="P561" s="14"/>
    </row>
    <row r="562" spans="10:16" ht="15">
      <c r="J562" s="124"/>
      <c r="K562" s="124"/>
      <c r="L562" s="124"/>
      <c r="M562" s="124"/>
      <c r="N562" s="124"/>
      <c r="O562" s="124"/>
      <c r="P562" s="14"/>
    </row>
    <row r="563" spans="10:16" ht="15">
      <c r="J563" s="124"/>
      <c r="K563" s="124"/>
      <c r="L563" s="124"/>
      <c r="M563" s="124"/>
      <c r="N563" s="124"/>
      <c r="O563" s="124"/>
      <c r="P563" s="14"/>
    </row>
    <row r="564" spans="10:16" ht="15">
      <c r="J564" s="124"/>
      <c r="K564" s="124"/>
      <c r="L564" s="124"/>
      <c r="M564" s="124"/>
      <c r="N564" s="124"/>
      <c r="O564" s="124"/>
      <c r="P564" s="14"/>
    </row>
    <row r="565" spans="10:16" ht="15">
      <c r="J565" s="124"/>
      <c r="K565" s="124"/>
      <c r="L565" s="124"/>
      <c r="M565" s="124"/>
      <c r="N565" s="124"/>
      <c r="O565" s="124"/>
      <c r="P565" s="14"/>
    </row>
    <row r="566" spans="10:16" ht="15">
      <c r="J566" s="124"/>
      <c r="K566" s="124"/>
      <c r="L566" s="124"/>
      <c r="M566" s="124"/>
      <c r="N566" s="124"/>
      <c r="O566" s="124"/>
      <c r="P566" s="14"/>
    </row>
    <row r="567" spans="10:16" ht="15">
      <c r="J567" s="124"/>
      <c r="K567" s="124"/>
      <c r="L567" s="124"/>
      <c r="M567" s="124"/>
      <c r="N567" s="124"/>
      <c r="O567" s="124"/>
      <c r="P567" s="14"/>
    </row>
    <row r="568" spans="10:16" ht="15">
      <c r="J568" s="124"/>
      <c r="K568" s="124"/>
      <c r="L568" s="124"/>
      <c r="M568" s="124"/>
      <c r="N568" s="124"/>
      <c r="O568" s="124"/>
      <c r="P568" s="14"/>
    </row>
    <row r="569" spans="10:16" ht="15">
      <c r="J569" s="124"/>
      <c r="K569" s="124"/>
      <c r="L569" s="124"/>
      <c r="M569" s="124"/>
      <c r="N569" s="124"/>
      <c r="O569" s="124"/>
      <c r="P569" s="14"/>
    </row>
    <row r="570" spans="10:16" ht="15">
      <c r="J570" s="124"/>
      <c r="K570" s="124"/>
      <c r="L570" s="124"/>
      <c r="M570" s="124"/>
      <c r="N570" s="124"/>
      <c r="O570" s="124"/>
      <c r="P570" s="14"/>
    </row>
    <row r="571" spans="10:16" ht="15">
      <c r="J571" s="124"/>
      <c r="K571" s="124"/>
      <c r="L571" s="124"/>
      <c r="M571" s="124"/>
      <c r="N571" s="124"/>
      <c r="O571" s="124"/>
      <c r="P571" s="14"/>
    </row>
    <row r="572" spans="10:16" ht="15">
      <c r="J572" s="124"/>
      <c r="K572" s="124"/>
      <c r="L572" s="124"/>
      <c r="M572" s="124"/>
      <c r="N572" s="124"/>
      <c r="O572" s="124"/>
      <c r="P572" s="14"/>
    </row>
    <row r="573" spans="10:16" ht="15">
      <c r="J573" s="124"/>
      <c r="K573" s="124"/>
      <c r="L573" s="124"/>
      <c r="M573" s="124"/>
      <c r="N573" s="124"/>
      <c r="O573" s="124"/>
      <c r="P573" s="14"/>
    </row>
    <row r="574" spans="10:16" ht="15">
      <c r="J574" s="124"/>
      <c r="K574" s="124"/>
      <c r="L574" s="124"/>
      <c r="M574" s="124"/>
      <c r="N574" s="124"/>
      <c r="O574" s="124"/>
      <c r="P574" s="14"/>
    </row>
    <row r="575" spans="10:16" ht="15">
      <c r="J575" s="124"/>
      <c r="K575" s="124"/>
      <c r="L575" s="124"/>
      <c r="M575" s="124"/>
      <c r="N575" s="124"/>
      <c r="O575" s="124"/>
      <c r="P575" s="14"/>
    </row>
    <row r="576" spans="10:16" ht="15">
      <c r="J576" s="124"/>
      <c r="K576" s="124"/>
      <c r="L576" s="124"/>
      <c r="M576" s="124"/>
      <c r="N576" s="124"/>
      <c r="O576" s="124"/>
      <c r="P576" s="14"/>
    </row>
    <row r="577" spans="10:16" ht="15">
      <c r="J577" s="124"/>
      <c r="K577" s="124"/>
      <c r="L577" s="124"/>
      <c r="M577" s="124"/>
      <c r="N577" s="124"/>
      <c r="O577" s="124"/>
      <c r="P577" s="14"/>
    </row>
    <row r="578" spans="10:16" ht="15">
      <c r="J578" s="124"/>
      <c r="K578" s="124"/>
      <c r="L578" s="124"/>
      <c r="M578" s="124"/>
      <c r="N578" s="124"/>
      <c r="O578" s="124"/>
      <c r="P578" s="14"/>
    </row>
    <row r="579" spans="10:16" ht="15">
      <c r="J579" s="124"/>
      <c r="K579" s="124"/>
      <c r="L579" s="124"/>
      <c r="M579" s="124"/>
      <c r="N579" s="124"/>
      <c r="O579" s="124"/>
      <c r="P579" s="14"/>
    </row>
    <row r="580" spans="10:16" ht="15">
      <c r="J580" s="124"/>
      <c r="K580" s="124"/>
      <c r="L580" s="124"/>
      <c r="M580" s="124"/>
      <c r="N580" s="124"/>
      <c r="O580" s="124"/>
      <c r="P580" s="14"/>
    </row>
    <row r="581" spans="10:16" ht="15">
      <c r="J581" s="124"/>
      <c r="K581" s="124"/>
      <c r="L581" s="124"/>
      <c r="M581" s="124"/>
      <c r="N581" s="124"/>
      <c r="O581" s="124"/>
      <c r="P581" s="14"/>
    </row>
    <row r="582" spans="10:16" ht="15">
      <c r="J582" s="124"/>
      <c r="K582" s="124"/>
      <c r="L582" s="124"/>
      <c r="M582" s="124"/>
      <c r="N582" s="124"/>
      <c r="O582" s="124"/>
      <c r="P582" s="14"/>
    </row>
    <row r="583" spans="10:16" ht="15">
      <c r="J583" s="124"/>
      <c r="K583" s="124"/>
      <c r="L583" s="124"/>
      <c r="M583" s="124"/>
      <c r="N583" s="124"/>
      <c r="O583" s="124"/>
      <c r="P583" s="14"/>
    </row>
    <row r="584" spans="10:16" ht="15">
      <c r="J584" s="124"/>
      <c r="K584" s="124"/>
      <c r="L584" s="124"/>
      <c r="M584" s="124"/>
      <c r="N584" s="124"/>
      <c r="O584" s="124"/>
      <c r="P584" s="14"/>
    </row>
    <row r="585" spans="10:16" ht="15">
      <c r="J585" s="124"/>
      <c r="K585" s="124"/>
      <c r="L585" s="124"/>
      <c r="M585" s="124"/>
      <c r="N585" s="124"/>
      <c r="O585" s="124"/>
      <c r="P585" s="14"/>
    </row>
    <row r="586" spans="10:16" ht="15">
      <c r="J586" s="124"/>
      <c r="K586" s="124"/>
      <c r="L586" s="124"/>
      <c r="M586" s="124"/>
      <c r="N586" s="124"/>
      <c r="O586" s="124"/>
      <c r="P586" s="14"/>
    </row>
    <row r="587" spans="10:16" ht="15">
      <c r="J587" s="124"/>
      <c r="K587" s="124"/>
      <c r="L587" s="124"/>
      <c r="M587" s="124"/>
      <c r="N587" s="124"/>
      <c r="O587" s="124"/>
      <c r="P587" s="14"/>
    </row>
    <row r="588" spans="10:16" ht="15">
      <c r="J588" s="124"/>
      <c r="K588" s="124"/>
      <c r="L588" s="124"/>
      <c r="M588" s="124"/>
      <c r="N588" s="124"/>
      <c r="O588" s="124"/>
      <c r="P588" s="14"/>
    </row>
    <row r="589" spans="10:16" ht="15">
      <c r="J589" s="124"/>
      <c r="K589" s="124"/>
      <c r="L589" s="124"/>
      <c r="M589" s="124"/>
      <c r="N589" s="124"/>
      <c r="O589" s="124"/>
      <c r="P589" s="14"/>
    </row>
    <row r="590" spans="10:16" ht="15">
      <c r="J590" s="124"/>
      <c r="K590" s="124"/>
      <c r="L590" s="124"/>
      <c r="M590" s="124"/>
      <c r="N590" s="124"/>
      <c r="O590" s="124"/>
      <c r="P590" s="14"/>
    </row>
    <row r="591" spans="10:16" ht="15">
      <c r="J591" s="124"/>
      <c r="K591" s="124"/>
      <c r="L591" s="124"/>
      <c r="M591" s="124"/>
      <c r="N591" s="124"/>
      <c r="O591" s="124"/>
      <c r="P591" s="14"/>
    </row>
    <row r="592" spans="10:16" ht="15">
      <c r="J592" s="124"/>
      <c r="K592" s="124"/>
      <c r="L592" s="124"/>
      <c r="M592" s="124"/>
      <c r="N592" s="124"/>
      <c r="O592" s="124"/>
      <c r="P592" s="14"/>
    </row>
    <row r="593" spans="10:16" ht="15">
      <c r="J593" s="124"/>
      <c r="K593" s="124"/>
      <c r="L593" s="124"/>
      <c r="M593" s="124"/>
      <c r="N593" s="124"/>
      <c r="O593" s="124"/>
      <c r="P593" s="14"/>
    </row>
    <row r="594" spans="10:16" ht="15">
      <c r="J594" s="124"/>
      <c r="K594" s="124"/>
      <c r="L594" s="124"/>
      <c r="M594" s="124"/>
      <c r="N594" s="124"/>
      <c r="O594" s="124"/>
      <c r="P594" s="14"/>
    </row>
    <row r="595" spans="10:16" ht="15">
      <c r="J595" s="124"/>
      <c r="K595" s="124"/>
      <c r="L595" s="124"/>
      <c r="M595" s="124"/>
      <c r="N595" s="124"/>
      <c r="O595" s="124"/>
      <c r="P595" s="14"/>
    </row>
    <row r="596" spans="10:16" ht="15">
      <c r="J596" s="124"/>
      <c r="K596" s="124"/>
      <c r="L596" s="124"/>
      <c r="M596" s="124"/>
      <c r="N596" s="124"/>
      <c r="O596" s="124"/>
      <c r="P596" s="14"/>
    </row>
    <row r="597" spans="10:16" ht="15">
      <c r="J597" s="124"/>
      <c r="K597" s="124"/>
      <c r="L597" s="124"/>
      <c r="M597" s="124"/>
      <c r="N597" s="124"/>
      <c r="O597" s="124"/>
      <c r="P597" s="14"/>
    </row>
    <row r="598" spans="10:16" ht="15">
      <c r="J598" s="124"/>
      <c r="K598" s="124"/>
      <c r="L598" s="124"/>
      <c r="M598" s="124"/>
      <c r="N598" s="124"/>
      <c r="O598" s="124"/>
      <c r="P598" s="14"/>
    </row>
    <row r="599" spans="10:16" ht="15">
      <c r="J599" s="124"/>
      <c r="K599" s="124"/>
      <c r="L599" s="124"/>
      <c r="M599" s="124"/>
      <c r="N599" s="124"/>
      <c r="O599" s="124"/>
      <c r="P599" s="14"/>
    </row>
    <row r="600" spans="10:16" ht="15">
      <c r="J600" s="124"/>
      <c r="K600" s="124"/>
      <c r="L600" s="124"/>
      <c r="M600" s="124"/>
      <c r="N600" s="124"/>
      <c r="O600" s="124"/>
      <c r="P600" s="14"/>
    </row>
    <row r="601" spans="10:16" ht="15">
      <c r="J601" s="124"/>
      <c r="K601" s="124"/>
      <c r="L601" s="124"/>
      <c r="M601" s="124"/>
      <c r="N601" s="124"/>
      <c r="O601" s="124"/>
      <c r="P601" s="14"/>
    </row>
    <row r="602" spans="10:16" ht="15">
      <c r="J602" s="124"/>
      <c r="K602" s="124"/>
      <c r="L602" s="124"/>
      <c r="M602" s="124"/>
      <c r="N602" s="124"/>
      <c r="O602" s="124"/>
      <c r="P602" s="14"/>
    </row>
    <row r="603" spans="10:16" ht="15">
      <c r="J603" s="124"/>
      <c r="K603" s="124"/>
      <c r="L603" s="124"/>
      <c r="M603" s="124"/>
      <c r="N603" s="124"/>
      <c r="O603" s="124"/>
      <c r="P603" s="14"/>
    </row>
    <row r="604" spans="10:16" ht="15">
      <c r="J604" s="124"/>
      <c r="K604" s="124"/>
      <c r="L604" s="124"/>
      <c r="M604" s="124"/>
      <c r="N604" s="124"/>
      <c r="O604" s="124"/>
      <c r="P604" s="14"/>
    </row>
    <row r="605" spans="10:16" ht="15">
      <c r="J605" s="124"/>
      <c r="K605" s="124"/>
      <c r="L605" s="124"/>
      <c r="M605" s="124"/>
      <c r="N605" s="124"/>
      <c r="O605" s="124"/>
      <c r="P605" s="14"/>
    </row>
    <row r="606" spans="10:16" ht="15">
      <c r="J606" s="124"/>
      <c r="K606" s="124"/>
      <c r="L606" s="124"/>
      <c r="M606" s="124"/>
      <c r="N606" s="124"/>
      <c r="O606" s="124"/>
      <c r="P606" s="14"/>
    </row>
    <row r="607" spans="10:16" ht="15">
      <c r="J607" s="124"/>
      <c r="K607" s="124"/>
      <c r="L607" s="124"/>
      <c r="M607" s="124"/>
      <c r="N607" s="124"/>
      <c r="O607" s="124"/>
      <c r="P607" s="14"/>
    </row>
    <row r="608" spans="10:16" ht="15">
      <c r="J608" s="124"/>
      <c r="K608" s="124"/>
      <c r="L608" s="124"/>
      <c r="M608" s="124"/>
      <c r="N608" s="124"/>
      <c r="O608" s="124"/>
      <c r="P608" s="14"/>
    </row>
    <row r="609" spans="10:16" ht="15">
      <c r="J609" s="124"/>
      <c r="K609" s="124"/>
      <c r="L609" s="124"/>
      <c r="M609" s="124"/>
      <c r="N609" s="124"/>
      <c r="O609" s="124"/>
      <c r="P609" s="14"/>
    </row>
    <row r="610" spans="10:16" ht="15">
      <c r="J610" s="124"/>
      <c r="K610" s="124"/>
      <c r="L610" s="124"/>
      <c r="M610" s="124"/>
      <c r="N610" s="124"/>
      <c r="O610" s="124"/>
      <c r="P610" s="14"/>
    </row>
    <row r="611" spans="10:16" ht="15">
      <c r="J611" s="124"/>
      <c r="K611" s="124"/>
      <c r="L611" s="124"/>
      <c r="M611" s="124"/>
      <c r="N611" s="124"/>
      <c r="O611" s="124"/>
      <c r="P611" s="14"/>
    </row>
    <row r="612" spans="10:16" ht="15">
      <c r="J612" s="124"/>
      <c r="K612" s="124"/>
      <c r="L612" s="124"/>
      <c r="M612" s="124"/>
      <c r="N612" s="124"/>
      <c r="O612" s="124"/>
      <c r="P612" s="14"/>
    </row>
    <row r="613" spans="10:16" ht="15">
      <c r="J613" s="124"/>
      <c r="K613" s="124"/>
      <c r="L613" s="124"/>
      <c r="M613" s="124"/>
      <c r="N613" s="124"/>
      <c r="O613" s="124"/>
      <c r="P613" s="14"/>
    </row>
    <row r="614" spans="10:16" ht="15">
      <c r="J614" s="124"/>
      <c r="K614" s="124"/>
      <c r="L614" s="124"/>
      <c r="M614" s="124"/>
      <c r="N614" s="124"/>
      <c r="O614" s="124"/>
      <c r="P614" s="14"/>
    </row>
    <row r="615" spans="10:16" ht="15">
      <c r="J615" s="124"/>
      <c r="K615" s="124"/>
      <c r="L615" s="124"/>
      <c r="M615" s="124"/>
      <c r="N615" s="124"/>
      <c r="O615" s="124"/>
      <c r="P615" s="14"/>
    </row>
    <row r="616" spans="10:16" ht="15">
      <c r="J616" s="124"/>
      <c r="K616" s="124"/>
      <c r="L616" s="124"/>
      <c r="M616" s="124"/>
      <c r="N616" s="124"/>
      <c r="O616" s="124"/>
      <c r="P616" s="14"/>
    </row>
    <row r="617" spans="10:16" ht="15">
      <c r="J617" s="124"/>
      <c r="K617" s="124"/>
      <c r="L617" s="124"/>
      <c r="M617" s="124"/>
      <c r="N617" s="124"/>
      <c r="O617" s="124"/>
      <c r="P617" s="14"/>
    </row>
    <row r="618" spans="10:16" ht="15">
      <c r="J618" s="124"/>
      <c r="K618" s="124"/>
      <c r="L618" s="124"/>
      <c r="M618" s="124"/>
      <c r="N618" s="124"/>
      <c r="O618" s="124"/>
      <c r="P618" s="14"/>
    </row>
    <row r="619" spans="10:16" ht="15">
      <c r="J619" s="124"/>
      <c r="K619" s="124"/>
      <c r="L619" s="124"/>
      <c r="M619" s="124"/>
      <c r="N619" s="124"/>
      <c r="O619" s="124"/>
      <c r="P619" s="14"/>
    </row>
    <row r="620" spans="10:16" ht="15">
      <c r="J620" s="124"/>
      <c r="K620" s="124"/>
      <c r="L620" s="124"/>
      <c r="M620" s="124"/>
      <c r="N620" s="124"/>
      <c r="O620" s="124"/>
      <c r="P620" s="14"/>
    </row>
    <row r="621" spans="10:16" ht="15">
      <c r="J621" s="124"/>
      <c r="K621" s="124"/>
      <c r="L621" s="124"/>
      <c r="M621" s="124"/>
      <c r="N621" s="124"/>
      <c r="O621" s="124"/>
      <c r="P621" s="14"/>
    </row>
    <row r="622" spans="10:16" ht="15">
      <c r="J622" s="124"/>
      <c r="K622" s="124"/>
      <c r="L622" s="124"/>
      <c r="M622" s="124"/>
      <c r="N622" s="124"/>
      <c r="O622" s="124"/>
      <c r="P622" s="14"/>
    </row>
    <row r="623" spans="10:16" ht="15">
      <c r="J623" s="124"/>
      <c r="K623" s="124"/>
      <c r="L623" s="124"/>
      <c r="M623" s="124"/>
      <c r="N623" s="124"/>
      <c r="O623" s="124"/>
      <c r="P623" s="14"/>
    </row>
    <row r="624" spans="10:16" ht="15">
      <c r="J624" s="124"/>
      <c r="K624" s="124"/>
      <c r="L624" s="124"/>
      <c r="M624" s="124"/>
      <c r="N624" s="124"/>
      <c r="O624" s="124"/>
      <c r="P624" s="14"/>
    </row>
    <row r="625" spans="10:16" ht="15">
      <c r="J625" s="124"/>
      <c r="K625" s="124"/>
      <c r="L625" s="124"/>
      <c r="M625" s="124"/>
      <c r="N625" s="124"/>
      <c r="O625" s="124"/>
      <c r="P625" s="14"/>
    </row>
    <row r="626" spans="10:16" ht="15">
      <c r="J626" s="124"/>
      <c r="K626" s="124"/>
      <c r="L626" s="124"/>
      <c r="M626" s="124"/>
      <c r="N626" s="124"/>
      <c r="O626" s="124"/>
      <c r="P626" s="14"/>
    </row>
    <row r="627" spans="10:16" ht="15">
      <c r="J627" s="124"/>
      <c r="K627" s="124"/>
      <c r="L627" s="124"/>
      <c r="M627" s="124"/>
      <c r="N627" s="124"/>
      <c r="O627" s="124"/>
      <c r="P627" s="14"/>
    </row>
    <row r="628" spans="10:16" ht="15">
      <c r="J628" s="124"/>
      <c r="K628" s="124"/>
      <c r="L628" s="124"/>
      <c r="M628" s="124"/>
      <c r="N628" s="124"/>
      <c r="O628" s="124"/>
      <c r="P628" s="14"/>
    </row>
    <row r="629" spans="10:16" ht="15">
      <c r="J629" s="124"/>
      <c r="K629" s="124"/>
      <c r="L629" s="124"/>
      <c r="M629" s="124"/>
      <c r="N629" s="124"/>
      <c r="O629" s="124"/>
      <c r="P629" s="14"/>
    </row>
    <row r="630" spans="10:16" ht="15">
      <c r="J630" s="124"/>
      <c r="K630" s="124"/>
      <c r="L630" s="124"/>
      <c r="M630" s="124"/>
      <c r="N630" s="124"/>
      <c r="O630" s="124"/>
      <c r="P630" s="14"/>
    </row>
    <row r="631" spans="10:16" ht="15">
      <c r="J631" s="124"/>
      <c r="K631" s="124"/>
      <c r="L631" s="124"/>
      <c r="M631" s="124"/>
      <c r="N631" s="124"/>
      <c r="O631" s="124"/>
      <c r="P631" s="14"/>
    </row>
    <row r="632" spans="10:16" ht="15">
      <c r="J632" s="124"/>
      <c r="K632" s="124"/>
      <c r="L632" s="124"/>
      <c r="M632" s="124"/>
      <c r="N632" s="124"/>
      <c r="O632" s="124"/>
      <c r="P632" s="14"/>
    </row>
    <row r="633" spans="10:16" ht="15">
      <c r="J633" s="124"/>
      <c r="K633" s="124"/>
      <c r="L633" s="124"/>
      <c r="M633" s="124"/>
      <c r="N633" s="124"/>
      <c r="O633" s="124"/>
      <c r="P633" s="14"/>
    </row>
    <row r="634" spans="10:16" ht="15">
      <c r="J634" s="124"/>
      <c r="K634" s="124"/>
      <c r="L634" s="124"/>
      <c r="M634" s="124"/>
      <c r="N634" s="124"/>
      <c r="O634" s="124"/>
      <c r="P634" s="14"/>
    </row>
    <row r="635" spans="10:16" ht="15">
      <c r="J635" s="124"/>
      <c r="K635" s="124"/>
      <c r="L635" s="124"/>
      <c r="M635" s="124"/>
      <c r="N635" s="124"/>
      <c r="O635" s="124"/>
      <c r="P635" s="14"/>
    </row>
    <row r="636" spans="10:16" ht="15">
      <c r="J636" s="124"/>
      <c r="K636" s="124"/>
      <c r="L636" s="124"/>
      <c r="M636" s="124"/>
      <c r="N636" s="124"/>
      <c r="O636" s="124"/>
      <c r="P636" s="14"/>
    </row>
    <row r="637" spans="10:16" ht="15">
      <c r="J637" s="124"/>
      <c r="K637" s="124"/>
      <c r="L637" s="124"/>
      <c r="M637" s="124"/>
      <c r="N637" s="124"/>
      <c r="O637" s="124"/>
      <c r="P637" s="14"/>
    </row>
    <row r="638" spans="10:16" ht="15">
      <c r="J638" s="124"/>
      <c r="K638" s="124"/>
      <c r="L638" s="124"/>
      <c r="M638" s="124"/>
      <c r="N638" s="124"/>
      <c r="O638" s="124"/>
      <c r="P638" s="14"/>
    </row>
    <row r="639" spans="10:16" ht="15">
      <c r="J639" s="124"/>
      <c r="K639" s="124"/>
      <c r="L639" s="124"/>
      <c r="M639" s="124"/>
      <c r="N639" s="124"/>
      <c r="O639" s="124"/>
      <c r="P639" s="14"/>
    </row>
    <row r="640" spans="10:16" ht="15">
      <c r="J640" s="124"/>
      <c r="K640" s="124"/>
      <c r="L640" s="124"/>
      <c r="M640" s="124"/>
      <c r="N640" s="124"/>
      <c r="O640" s="124"/>
      <c r="P640" s="14"/>
    </row>
    <row r="641" spans="10:16" ht="15">
      <c r="J641" s="124"/>
      <c r="K641" s="124"/>
      <c r="L641" s="124"/>
      <c r="M641" s="124"/>
      <c r="N641" s="124"/>
      <c r="O641" s="124"/>
      <c r="P641" s="14"/>
    </row>
    <row r="642" spans="10:16" ht="15">
      <c r="J642" s="124"/>
      <c r="K642" s="124"/>
      <c r="L642" s="124"/>
      <c r="M642" s="124"/>
      <c r="N642" s="124"/>
      <c r="O642" s="124"/>
      <c r="P642" s="14"/>
    </row>
    <row r="643" spans="10:16" ht="15">
      <c r="J643" s="124"/>
      <c r="K643" s="124"/>
      <c r="L643" s="124"/>
      <c r="M643" s="124"/>
      <c r="N643" s="124"/>
      <c r="O643" s="124"/>
      <c r="P643" s="14"/>
    </row>
    <row r="644" spans="10:16" ht="15">
      <c r="J644" s="124"/>
      <c r="K644" s="124"/>
      <c r="L644" s="124"/>
      <c r="M644" s="124"/>
      <c r="N644" s="124"/>
      <c r="O644" s="124"/>
      <c r="P644" s="14"/>
    </row>
    <row r="645" spans="10:16" ht="15">
      <c r="J645" s="124"/>
      <c r="K645" s="124"/>
      <c r="L645" s="124"/>
      <c r="M645" s="124"/>
      <c r="N645" s="124"/>
      <c r="O645" s="124"/>
      <c r="P645" s="14"/>
    </row>
    <row r="646" spans="10:16" ht="15">
      <c r="J646" s="124"/>
      <c r="K646" s="124"/>
      <c r="L646" s="124"/>
      <c r="M646" s="124"/>
      <c r="N646" s="124"/>
      <c r="O646" s="124"/>
      <c r="P646" s="14"/>
    </row>
    <row r="647" spans="10:16" ht="15">
      <c r="J647" s="124"/>
      <c r="K647" s="124"/>
      <c r="L647" s="124"/>
      <c r="M647" s="124"/>
      <c r="N647" s="124"/>
      <c r="O647" s="124"/>
      <c r="P647" s="14"/>
    </row>
    <row r="648" spans="10:16" ht="15">
      <c r="J648" s="124"/>
      <c r="K648" s="124"/>
      <c r="L648" s="124"/>
      <c r="M648" s="124"/>
      <c r="N648" s="124"/>
      <c r="O648" s="124"/>
      <c r="P648" s="14"/>
    </row>
    <row r="649" spans="10:16" ht="15">
      <c r="J649" s="124"/>
      <c r="K649" s="124"/>
      <c r="L649" s="124"/>
      <c r="M649" s="124"/>
      <c r="N649" s="124"/>
      <c r="O649" s="124"/>
      <c r="P649" s="14"/>
    </row>
    <row r="650" spans="10:16" ht="15">
      <c r="J650" s="124"/>
      <c r="K650" s="124"/>
      <c r="L650" s="124"/>
      <c r="M650" s="124"/>
      <c r="N650" s="124"/>
      <c r="O650" s="124"/>
      <c r="P650" s="14"/>
    </row>
    <row r="651" spans="10:16" ht="15">
      <c r="J651" s="124"/>
      <c r="K651" s="124"/>
      <c r="L651" s="124"/>
      <c r="M651" s="124"/>
      <c r="N651" s="124"/>
      <c r="O651" s="124"/>
      <c r="P651" s="14"/>
    </row>
    <row r="652" spans="10:16" ht="15">
      <c r="J652" s="124"/>
      <c r="K652" s="124"/>
      <c r="L652" s="124"/>
      <c r="M652" s="124"/>
      <c r="N652" s="124"/>
      <c r="O652" s="124"/>
      <c r="P652" s="14"/>
    </row>
    <row r="653" spans="10:16" ht="15">
      <c r="J653" s="124"/>
      <c r="K653" s="124"/>
      <c r="L653" s="124"/>
      <c r="M653" s="124"/>
      <c r="N653" s="124"/>
      <c r="O653" s="124"/>
      <c r="P653" s="14"/>
    </row>
    <row r="654" spans="10:16" ht="15">
      <c r="J654" s="124"/>
      <c r="K654" s="124"/>
      <c r="L654" s="124"/>
      <c r="M654" s="124"/>
      <c r="N654" s="124"/>
      <c r="O654" s="124"/>
      <c r="P654" s="14"/>
    </row>
    <row r="655" spans="10:16" ht="15">
      <c r="J655" s="124"/>
      <c r="K655" s="124"/>
      <c r="L655" s="124"/>
      <c r="M655" s="124"/>
      <c r="N655" s="124"/>
      <c r="O655" s="124"/>
      <c r="P655" s="14"/>
    </row>
    <row r="656" spans="10:16" ht="15">
      <c r="J656" s="124"/>
      <c r="K656" s="124"/>
      <c r="L656" s="124"/>
      <c r="M656" s="124"/>
      <c r="N656" s="124"/>
      <c r="O656" s="124"/>
      <c r="P656" s="14"/>
    </row>
    <row r="657" spans="10:16" ht="15">
      <c r="J657" s="124"/>
      <c r="K657" s="124"/>
      <c r="L657" s="124"/>
      <c r="M657" s="124"/>
      <c r="N657" s="124"/>
      <c r="O657" s="124"/>
      <c r="P657" s="14"/>
    </row>
    <row r="658" spans="10:16" ht="15">
      <c r="J658" s="124"/>
      <c r="K658" s="124"/>
      <c r="L658" s="124"/>
      <c r="M658" s="124"/>
      <c r="N658" s="124"/>
      <c r="O658" s="124"/>
      <c r="P658" s="14"/>
    </row>
    <row r="659" spans="10:16" ht="15">
      <c r="J659" s="124"/>
      <c r="K659" s="124"/>
      <c r="L659" s="124"/>
      <c r="M659" s="124"/>
      <c r="N659" s="124"/>
      <c r="O659" s="124"/>
      <c r="P659" s="14"/>
    </row>
    <row r="660" spans="10:16" ht="15">
      <c r="J660" s="124"/>
      <c r="K660" s="124"/>
      <c r="L660" s="124"/>
      <c r="M660" s="124"/>
      <c r="N660" s="124"/>
      <c r="O660" s="124"/>
      <c r="P660" s="14"/>
    </row>
    <row r="661" spans="10:16" ht="15">
      <c r="J661" s="124"/>
      <c r="K661" s="124"/>
      <c r="L661" s="124"/>
      <c r="M661" s="124"/>
      <c r="N661" s="124"/>
      <c r="O661" s="124"/>
      <c r="P661" s="14"/>
    </row>
    <row r="662" spans="10:16" ht="15">
      <c r="J662" s="124"/>
      <c r="K662" s="124"/>
      <c r="L662" s="124"/>
      <c r="M662" s="124"/>
      <c r="N662" s="124"/>
      <c r="O662" s="124"/>
      <c r="P662" s="14"/>
    </row>
    <row r="663" spans="10:16" ht="15">
      <c r="J663" s="124"/>
      <c r="K663" s="124"/>
      <c r="L663" s="124"/>
      <c r="M663" s="124"/>
      <c r="N663" s="124"/>
      <c r="O663" s="124"/>
      <c r="P663" s="14"/>
    </row>
    <row r="664" spans="10:16" ht="15">
      <c r="J664" s="124"/>
      <c r="K664" s="124"/>
      <c r="L664" s="124"/>
      <c r="M664" s="124"/>
      <c r="N664" s="124"/>
      <c r="O664" s="124"/>
      <c r="P664" s="14"/>
    </row>
    <row r="665" spans="10:16" ht="15">
      <c r="J665" s="124"/>
      <c r="K665" s="124"/>
      <c r="L665" s="124"/>
      <c r="M665" s="124"/>
      <c r="N665" s="124"/>
      <c r="O665" s="124"/>
      <c r="P665" s="14"/>
    </row>
    <row r="666" spans="10:16" ht="15">
      <c r="J666" s="124"/>
      <c r="K666" s="124"/>
      <c r="L666" s="124"/>
      <c r="M666" s="124"/>
      <c r="N666" s="124"/>
      <c r="O666" s="124"/>
      <c r="P666" s="14"/>
    </row>
    <row r="667" spans="10:16" ht="15">
      <c r="J667" s="124"/>
      <c r="K667" s="124"/>
      <c r="L667" s="124"/>
      <c r="M667" s="124"/>
      <c r="N667" s="124"/>
      <c r="O667" s="124"/>
      <c r="P667" s="14"/>
    </row>
    <row r="668" spans="10:16" ht="15">
      <c r="J668" s="124"/>
      <c r="K668" s="124"/>
      <c r="L668" s="124"/>
      <c r="M668" s="124"/>
      <c r="N668" s="124"/>
      <c r="O668" s="124"/>
      <c r="P668" s="14"/>
    </row>
    <row r="669" spans="10:16" ht="15">
      <c r="J669" s="124"/>
      <c r="K669" s="124"/>
      <c r="L669" s="124"/>
      <c r="M669" s="124"/>
      <c r="N669" s="124"/>
      <c r="O669" s="124"/>
      <c r="P669" s="14"/>
    </row>
    <row r="670" spans="10:16" ht="15">
      <c r="J670" s="124"/>
      <c r="K670" s="124"/>
      <c r="L670" s="124"/>
      <c r="M670" s="124"/>
      <c r="N670" s="124"/>
      <c r="O670" s="124"/>
      <c r="P670" s="14"/>
    </row>
    <row r="671" spans="10:16" ht="15">
      <c r="J671" s="124"/>
      <c r="K671" s="124"/>
      <c r="L671" s="124"/>
      <c r="M671" s="124"/>
      <c r="N671" s="124"/>
      <c r="O671" s="124"/>
      <c r="P671" s="14"/>
    </row>
    <row r="672" spans="10:16" ht="15">
      <c r="J672" s="124"/>
      <c r="K672" s="124"/>
      <c r="L672" s="124"/>
      <c r="M672" s="124"/>
      <c r="N672" s="124"/>
      <c r="O672" s="124"/>
      <c r="P672" s="14"/>
    </row>
    <row r="673" spans="10:16" ht="15">
      <c r="J673" s="124"/>
      <c r="K673" s="124"/>
      <c r="L673" s="124"/>
      <c r="M673" s="124"/>
      <c r="N673" s="124"/>
      <c r="O673" s="124"/>
      <c r="P673" s="14"/>
    </row>
    <row r="674" spans="10:16" ht="15">
      <c r="J674" s="124"/>
      <c r="K674" s="124"/>
      <c r="L674" s="124"/>
      <c r="M674" s="124"/>
      <c r="N674" s="124"/>
      <c r="O674" s="124"/>
      <c r="P674" s="14"/>
    </row>
    <row r="675" spans="10:16" ht="15">
      <c r="J675" s="124"/>
      <c r="K675" s="124"/>
      <c r="L675" s="124"/>
      <c r="M675" s="124"/>
      <c r="N675" s="124"/>
      <c r="O675" s="124"/>
      <c r="P675" s="14"/>
    </row>
    <row r="676" spans="10:16" ht="15">
      <c r="J676" s="124"/>
      <c r="K676" s="124"/>
      <c r="L676" s="124"/>
      <c r="M676" s="124"/>
      <c r="N676" s="124"/>
      <c r="O676" s="124"/>
      <c r="P676" s="14"/>
    </row>
    <row r="677" spans="10:16" ht="15">
      <c r="J677" s="124"/>
      <c r="K677" s="124"/>
      <c r="L677" s="124"/>
      <c r="M677" s="124"/>
      <c r="N677" s="124"/>
      <c r="O677" s="124"/>
      <c r="P677" s="14"/>
    </row>
    <row r="678" spans="10:16" ht="15">
      <c r="J678" s="124"/>
      <c r="K678" s="124"/>
      <c r="L678" s="124"/>
      <c r="M678" s="124"/>
      <c r="N678" s="124"/>
      <c r="O678" s="124"/>
      <c r="P678" s="14"/>
    </row>
    <row r="679" spans="10:16" ht="15">
      <c r="J679" s="124"/>
      <c r="K679" s="124"/>
      <c r="L679" s="124"/>
      <c r="M679" s="124"/>
      <c r="N679" s="124"/>
      <c r="O679" s="124"/>
      <c r="P679" s="14"/>
    </row>
    <row r="680" spans="10:16" ht="15">
      <c r="J680" s="124"/>
      <c r="K680" s="124"/>
      <c r="L680" s="124"/>
      <c r="M680" s="124"/>
      <c r="N680" s="124"/>
      <c r="O680" s="124"/>
      <c r="P680" s="14"/>
    </row>
    <row r="681" spans="10:16" ht="15">
      <c r="J681" s="124"/>
      <c r="K681" s="124"/>
      <c r="L681" s="124"/>
      <c r="M681" s="124"/>
      <c r="N681" s="124"/>
      <c r="O681" s="124"/>
      <c r="P681" s="14"/>
    </row>
    <row r="682" spans="10:16" ht="15">
      <c r="J682" s="124"/>
      <c r="K682" s="124"/>
      <c r="L682" s="124"/>
      <c r="M682" s="124"/>
      <c r="N682" s="124"/>
      <c r="O682" s="124"/>
      <c r="P682" s="14"/>
    </row>
    <row r="683" spans="10:16" ht="15">
      <c r="J683" s="124"/>
      <c r="K683" s="124"/>
      <c r="L683" s="124"/>
      <c r="M683" s="124"/>
      <c r="N683" s="124"/>
      <c r="O683" s="124"/>
      <c r="P683" s="14"/>
    </row>
    <row r="684" spans="10:16" ht="15">
      <c r="J684" s="124"/>
      <c r="K684" s="124"/>
      <c r="L684" s="124"/>
      <c r="M684" s="124"/>
      <c r="N684" s="124"/>
      <c r="O684" s="124"/>
      <c r="P684" s="14"/>
    </row>
    <row r="685" spans="10:16" ht="15">
      <c r="J685" s="124"/>
      <c r="K685" s="124"/>
      <c r="L685" s="124"/>
      <c r="M685" s="124"/>
      <c r="N685" s="124"/>
      <c r="O685" s="124"/>
      <c r="P685" s="14"/>
    </row>
    <row r="686" spans="10:16" ht="15">
      <c r="J686" s="124"/>
      <c r="K686" s="124"/>
      <c r="L686" s="124"/>
      <c r="M686" s="124"/>
      <c r="N686" s="124"/>
      <c r="O686" s="124"/>
      <c r="P686" s="14"/>
    </row>
    <row r="687" spans="10:16" ht="15">
      <c r="J687" s="124"/>
      <c r="K687" s="124"/>
      <c r="L687" s="124"/>
      <c r="M687" s="124"/>
      <c r="N687" s="124"/>
      <c r="O687" s="124"/>
      <c r="P687" s="14"/>
    </row>
    <row r="688" spans="10:16" ht="15">
      <c r="J688" s="124"/>
      <c r="K688" s="124"/>
      <c r="L688" s="124"/>
      <c r="M688" s="124"/>
      <c r="N688" s="124"/>
      <c r="O688" s="124"/>
      <c r="P688" s="14"/>
    </row>
    <row r="689" spans="10:16" ht="15">
      <c r="J689" s="124"/>
      <c r="K689" s="124"/>
      <c r="L689" s="124"/>
      <c r="M689" s="124"/>
      <c r="N689" s="124"/>
      <c r="O689" s="124"/>
      <c r="P689" s="14"/>
    </row>
    <row r="690" spans="10:16" ht="15">
      <c r="J690" s="124"/>
      <c r="K690" s="124"/>
      <c r="L690" s="124"/>
      <c r="M690" s="124"/>
      <c r="N690" s="124"/>
      <c r="O690" s="124"/>
      <c r="P690" s="14"/>
    </row>
    <row r="691" spans="10:16" ht="15">
      <c r="J691" s="124"/>
      <c r="K691" s="124"/>
      <c r="L691" s="124"/>
      <c r="M691" s="124"/>
      <c r="N691" s="124"/>
      <c r="O691" s="124"/>
      <c r="P691" s="14"/>
    </row>
    <row r="692" spans="10:16" ht="15">
      <c r="J692" s="124"/>
      <c r="K692" s="124"/>
      <c r="L692" s="124"/>
      <c r="M692" s="124"/>
      <c r="N692" s="124"/>
      <c r="O692" s="124"/>
      <c r="P692" s="14"/>
    </row>
    <row r="693" spans="10:16" ht="15">
      <c r="J693" s="124"/>
      <c r="K693" s="124"/>
      <c r="L693" s="124"/>
      <c r="M693" s="124"/>
      <c r="N693" s="124"/>
      <c r="O693" s="124"/>
      <c r="P693" s="14"/>
    </row>
    <row r="694" spans="10:16" ht="15">
      <c r="J694" s="124"/>
      <c r="K694" s="124"/>
      <c r="L694" s="124"/>
      <c r="M694" s="124"/>
      <c r="N694" s="124"/>
      <c r="O694" s="124"/>
      <c r="P694" s="14"/>
    </row>
    <row r="695" spans="10:16" ht="15">
      <c r="J695" s="124"/>
      <c r="K695" s="124"/>
      <c r="L695" s="124"/>
      <c r="M695" s="124"/>
      <c r="N695" s="124"/>
      <c r="O695" s="124"/>
      <c r="P695" s="14"/>
    </row>
    <row r="696" spans="10:16" ht="15">
      <c r="J696" s="124"/>
      <c r="K696" s="124"/>
      <c r="L696" s="124"/>
      <c r="M696" s="124"/>
      <c r="N696" s="124"/>
      <c r="O696" s="124"/>
      <c r="P696" s="14"/>
    </row>
    <row r="697" spans="10:16" ht="15">
      <c r="J697" s="124"/>
      <c r="K697" s="124"/>
      <c r="L697" s="124"/>
      <c r="M697" s="124"/>
      <c r="N697" s="124"/>
      <c r="O697" s="124"/>
      <c r="P697" s="14"/>
    </row>
    <row r="698" spans="10:16" ht="15">
      <c r="J698" s="124"/>
      <c r="K698" s="124"/>
      <c r="L698" s="124"/>
      <c r="M698" s="124"/>
      <c r="N698" s="124"/>
      <c r="O698" s="124"/>
      <c r="P698" s="14"/>
    </row>
    <row r="699" spans="10:16" ht="15">
      <c r="J699" s="124"/>
      <c r="K699" s="124"/>
      <c r="L699" s="124"/>
      <c r="M699" s="124"/>
      <c r="N699" s="124"/>
      <c r="O699" s="124"/>
      <c r="P699" s="14"/>
    </row>
    <row r="700" spans="10:16" ht="15">
      <c r="J700" s="124"/>
      <c r="K700" s="124"/>
      <c r="L700" s="124"/>
      <c r="M700" s="124"/>
      <c r="N700" s="124"/>
      <c r="O700" s="124"/>
      <c r="P700" s="14"/>
    </row>
    <row r="701" spans="10:16" ht="15">
      <c r="J701" s="124"/>
      <c r="K701" s="124"/>
      <c r="L701" s="124"/>
      <c r="M701" s="124"/>
      <c r="N701" s="124"/>
      <c r="O701" s="124"/>
      <c r="P701" s="14"/>
    </row>
    <row r="702" spans="10:16" ht="15">
      <c r="J702" s="124"/>
      <c r="K702" s="124"/>
      <c r="L702" s="124"/>
      <c r="M702" s="124"/>
      <c r="N702" s="124"/>
      <c r="O702" s="124"/>
      <c r="P702" s="14"/>
    </row>
    <row r="703" spans="10:16" ht="15">
      <c r="J703" s="124"/>
      <c r="K703" s="124"/>
      <c r="L703" s="124"/>
      <c r="M703" s="124"/>
      <c r="N703" s="124"/>
      <c r="O703" s="124"/>
      <c r="P703" s="14"/>
    </row>
    <row r="704" spans="10:16" ht="15">
      <c r="J704" s="124"/>
      <c r="K704" s="124"/>
      <c r="L704" s="124"/>
      <c r="M704" s="124"/>
      <c r="N704" s="124"/>
      <c r="O704" s="124"/>
      <c r="P704" s="14"/>
    </row>
    <row r="705" spans="10:16" ht="15">
      <c r="J705" s="124"/>
      <c r="K705" s="124"/>
      <c r="L705" s="124"/>
      <c r="M705" s="124"/>
      <c r="N705" s="124"/>
      <c r="O705" s="124"/>
      <c r="P705" s="14"/>
    </row>
    <row r="706" spans="10:16" ht="15">
      <c r="J706" s="124"/>
      <c r="K706" s="124"/>
      <c r="L706" s="124"/>
      <c r="M706" s="124"/>
      <c r="N706" s="124"/>
      <c r="O706" s="124"/>
      <c r="P706" s="14"/>
    </row>
    <row r="707" spans="10:16" ht="15">
      <c r="J707" s="124"/>
      <c r="K707" s="124"/>
      <c r="L707" s="124"/>
      <c r="M707" s="124"/>
      <c r="N707" s="124"/>
      <c r="O707" s="124"/>
      <c r="P707" s="14"/>
    </row>
    <row r="708" spans="10:16" ht="15">
      <c r="J708" s="124"/>
      <c r="K708" s="124"/>
      <c r="L708" s="124"/>
      <c r="M708" s="124"/>
      <c r="N708" s="124"/>
      <c r="O708" s="124"/>
      <c r="P708" s="14"/>
    </row>
    <row r="709" spans="10:16" ht="15">
      <c r="J709" s="124"/>
      <c r="K709" s="124"/>
      <c r="L709" s="124"/>
      <c r="M709" s="124"/>
      <c r="N709" s="124"/>
      <c r="O709" s="124"/>
      <c r="P709" s="14"/>
    </row>
    <row r="710" spans="10:16" ht="15">
      <c r="J710" s="124"/>
      <c r="K710" s="124"/>
      <c r="L710" s="124"/>
      <c r="M710" s="124"/>
      <c r="N710" s="124"/>
      <c r="O710" s="124"/>
      <c r="P710" s="14"/>
    </row>
    <row r="711" spans="10:16" ht="15">
      <c r="J711" s="124"/>
      <c r="K711" s="124"/>
      <c r="L711" s="124"/>
      <c r="M711" s="124"/>
      <c r="N711" s="124"/>
      <c r="O711" s="124"/>
      <c r="P711" s="14"/>
    </row>
    <row r="712" spans="10:16" ht="15">
      <c r="J712" s="124"/>
      <c r="K712" s="124"/>
      <c r="L712" s="124"/>
      <c r="M712" s="124"/>
      <c r="N712" s="124"/>
      <c r="O712" s="124"/>
      <c r="P712" s="14"/>
    </row>
    <row r="713" spans="10:16" ht="15">
      <c r="J713" s="124"/>
      <c r="K713" s="124"/>
      <c r="L713" s="124"/>
      <c r="M713" s="124"/>
      <c r="N713" s="124"/>
      <c r="O713" s="124"/>
      <c r="P713" s="14"/>
    </row>
    <row r="714" spans="10:16" ht="15">
      <c r="J714" s="124"/>
      <c r="K714" s="124"/>
      <c r="L714" s="124"/>
      <c r="M714" s="124"/>
      <c r="N714" s="124"/>
      <c r="O714" s="124"/>
      <c r="P714" s="14"/>
    </row>
    <row r="715" spans="10:16" ht="15">
      <c r="J715" s="124"/>
      <c r="K715" s="124"/>
      <c r="L715" s="124"/>
      <c r="M715" s="124"/>
      <c r="N715" s="124"/>
      <c r="O715" s="124"/>
      <c r="P715" s="14"/>
    </row>
    <row r="716" spans="10:16" ht="15">
      <c r="J716" s="124"/>
      <c r="K716" s="124"/>
      <c r="L716" s="124"/>
      <c r="M716" s="124"/>
      <c r="N716" s="124"/>
      <c r="O716" s="124"/>
      <c r="P716" s="14"/>
    </row>
    <row r="717" spans="10:16" ht="15">
      <c r="J717" s="124"/>
      <c r="K717" s="124"/>
      <c r="L717" s="124"/>
      <c r="M717" s="124"/>
      <c r="N717" s="124"/>
      <c r="O717" s="124"/>
      <c r="P717" s="14"/>
    </row>
    <row r="718" spans="10:16" ht="15">
      <c r="J718" s="124"/>
      <c r="K718" s="124"/>
      <c r="L718" s="124"/>
      <c r="M718" s="124"/>
      <c r="N718" s="124"/>
      <c r="O718" s="124"/>
      <c r="P718" s="14"/>
    </row>
    <row r="719" spans="10:16" ht="15">
      <c r="J719" s="124"/>
      <c r="K719" s="124"/>
      <c r="L719" s="124"/>
      <c r="M719" s="124"/>
      <c r="N719" s="124"/>
      <c r="O719" s="124"/>
      <c r="P719" s="14"/>
    </row>
    <row r="720" spans="10:16" ht="15">
      <c r="J720" s="124"/>
      <c r="K720" s="124"/>
      <c r="L720" s="124"/>
      <c r="M720" s="124"/>
      <c r="N720" s="124"/>
      <c r="O720" s="124"/>
      <c r="P720" s="14"/>
    </row>
    <row r="721" spans="10:16" ht="15">
      <c r="J721" s="124"/>
      <c r="K721" s="124"/>
      <c r="L721" s="124"/>
      <c r="M721" s="124"/>
      <c r="N721" s="124"/>
      <c r="O721" s="124"/>
      <c r="P721" s="14"/>
    </row>
    <row r="722" spans="10:16" ht="15">
      <c r="J722" s="124"/>
      <c r="K722" s="124"/>
      <c r="L722" s="124"/>
      <c r="M722" s="124"/>
      <c r="N722" s="124"/>
      <c r="O722" s="124"/>
      <c r="P722" s="14"/>
    </row>
    <row r="723" spans="10:16" ht="15">
      <c r="J723" s="124"/>
      <c r="K723" s="124"/>
      <c r="L723" s="124"/>
      <c r="M723" s="124"/>
      <c r="N723" s="124"/>
      <c r="O723" s="124"/>
      <c r="P723" s="14"/>
    </row>
    <row r="724" spans="10:16" ht="15">
      <c r="J724" s="124"/>
      <c r="K724" s="124"/>
      <c r="L724" s="124"/>
      <c r="M724" s="124"/>
      <c r="N724" s="124"/>
      <c r="O724" s="124"/>
      <c r="P724" s="14"/>
    </row>
    <row r="725" spans="10:16" ht="15">
      <c r="J725" s="124"/>
      <c r="K725" s="124"/>
      <c r="L725" s="124"/>
      <c r="M725" s="124"/>
      <c r="N725" s="124"/>
      <c r="O725" s="124"/>
      <c r="P725" s="14"/>
    </row>
    <row r="726" spans="10:16" ht="15">
      <c r="J726" s="124"/>
      <c r="K726" s="124"/>
      <c r="L726" s="124"/>
      <c r="M726" s="124"/>
      <c r="N726" s="124"/>
      <c r="O726" s="124"/>
      <c r="P726" s="14"/>
    </row>
    <row r="727" spans="10:16" ht="15">
      <c r="J727" s="124"/>
      <c r="K727" s="124"/>
      <c r="L727" s="124"/>
      <c r="M727" s="124"/>
      <c r="N727" s="124"/>
      <c r="O727" s="124"/>
      <c r="P727" s="14"/>
    </row>
    <row r="728" spans="10:16" ht="15">
      <c r="J728" s="124"/>
      <c r="K728" s="124"/>
      <c r="L728" s="124"/>
      <c r="M728" s="124"/>
      <c r="N728" s="124"/>
      <c r="O728" s="124"/>
      <c r="P728" s="14"/>
    </row>
    <row r="729" spans="10:16" ht="15">
      <c r="J729" s="124"/>
      <c r="K729" s="124"/>
      <c r="L729" s="124"/>
      <c r="M729" s="124"/>
      <c r="N729" s="124"/>
      <c r="O729" s="124"/>
      <c r="P729" s="14"/>
    </row>
    <row r="730" spans="10:16" ht="15">
      <c r="J730" s="124"/>
      <c r="K730" s="124"/>
      <c r="L730" s="124"/>
      <c r="M730" s="124"/>
      <c r="N730" s="124"/>
      <c r="O730" s="124"/>
      <c r="P730" s="14"/>
    </row>
    <row r="731" spans="10:16" ht="15">
      <c r="J731" s="124"/>
      <c r="K731" s="124"/>
      <c r="L731" s="124"/>
      <c r="M731" s="124"/>
      <c r="N731" s="124"/>
      <c r="O731" s="124"/>
      <c r="P731" s="14"/>
    </row>
    <row r="732" spans="10:16" ht="15">
      <c r="J732" s="124"/>
      <c r="K732" s="124"/>
      <c r="L732" s="124"/>
      <c r="M732" s="124"/>
      <c r="N732" s="124"/>
      <c r="O732" s="124"/>
      <c r="P732" s="14"/>
    </row>
    <row r="733" spans="10:16" ht="15">
      <c r="J733" s="124"/>
      <c r="K733" s="124"/>
      <c r="L733" s="124"/>
      <c r="M733" s="124"/>
      <c r="N733" s="124"/>
      <c r="O733" s="124"/>
      <c r="P733" s="14"/>
    </row>
    <row r="734" spans="10:16" ht="15">
      <c r="J734" s="124"/>
      <c r="K734" s="124"/>
      <c r="L734" s="124"/>
      <c r="M734" s="124"/>
      <c r="N734" s="124"/>
      <c r="O734" s="124"/>
      <c r="P734" s="14"/>
    </row>
    <row r="735" spans="10:16" ht="15">
      <c r="J735" s="124"/>
      <c r="K735" s="124"/>
      <c r="L735" s="124"/>
      <c r="M735" s="124"/>
      <c r="N735" s="124"/>
      <c r="O735" s="124"/>
      <c r="P735" s="14"/>
    </row>
    <row r="736" spans="10:16" ht="15">
      <c r="J736" s="124"/>
      <c r="K736" s="124"/>
      <c r="L736" s="124"/>
      <c r="M736" s="124"/>
      <c r="N736" s="124"/>
      <c r="O736" s="124"/>
      <c r="P736" s="14"/>
    </row>
    <row r="737" spans="10:16" ht="15">
      <c r="J737" s="124"/>
      <c r="K737" s="124"/>
      <c r="L737" s="124"/>
      <c r="M737" s="124"/>
      <c r="N737" s="124"/>
      <c r="O737" s="124"/>
      <c r="P737" s="14"/>
    </row>
    <row r="738" spans="10:16" ht="15">
      <c r="J738" s="124"/>
      <c r="K738" s="124"/>
      <c r="L738" s="124"/>
      <c r="M738" s="124"/>
      <c r="N738" s="124"/>
      <c r="O738" s="124"/>
      <c r="P738" s="14"/>
    </row>
    <row r="739" spans="10:16" ht="15">
      <c r="J739" s="124"/>
      <c r="K739" s="124"/>
      <c r="L739" s="124"/>
      <c r="M739" s="124"/>
      <c r="N739" s="124"/>
      <c r="O739" s="124"/>
      <c r="P739" s="14"/>
    </row>
    <row r="740" spans="10:16" ht="15">
      <c r="J740" s="124"/>
      <c r="K740" s="124"/>
      <c r="L740" s="124"/>
      <c r="M740" s="124"/>
      <c r="N740" s="124"/>
      <c r="O740" s="124"/>
      <c r="P740" s="14"/>
    </row>
    <row r="741" spans="10:16" ht="15">
      <c r="J741" s="124"/>
      <c r="K741" s="124"/>
      <c r="L741" s="124"/>
      <c r="M741" s="124"/>
      <c r="N741" s="124"/>
      <c r="O741" s="124"/>
      <c r="P741" s="14"/>
    </row>
    <row r="742" spans="10:16" ht="15">
      <c r="J742" s="124"/>
      <c r="K742" s="124"/>
      <c r="L742" s="124"/>
      <c r="M742" s="124"/>
      <c r="N742" s="124"/>
      <c r="O742" s="124"/>
      <c r="P742" s="14"/>
    </row>
    <row r="743" spans="10:16" ht="15">
      <c r="J743" s="124"/>
      <c r="K743" s="124"/>
      <c r="L743" s="124"/>
      <c r="M743" s="124"/>
      <c r="N743" s="124"/>
      <c r="O743" s="124"/>
      <c r="P743" s="14"/>
    </row>
    <row r="744" spans="10:16" ht="15">
      <c r="J744" s="124"/>
      <c r="K744" s="124"/>
      <c r="L744" s="124"/>
      <c r="M744" s="124"/>
      <c r="N744" s="124"/>
      <c r="O744" s="124"/>
      <c r="P744" s="14"/>
    </row>
    <row r="745" spans="10:16" ht="15">
      <c r="J745" s="124"/>
      <c r="K745" s="124"/>
      <c r="L745" s="124"/>
      <c r="M745" s="124"/>
      <c r="N745" s="124"/>
      <c r="O745" s="124"/>
      <c r="P745" s="14"/>
    </row>
    <row r="746" spans="10:16" ht="15">
      <c r="J746" s="124"/>
      <c r="K746" s="124"/>
      <c r="L746" s="124"/>
      <c r="M746" s="124"/>
      <c r="N746" s="124"/>
      <c r="O746" s="124"/>
      <c r="P746" s="14"/>
    </row>
    <row r="747" spans="10:16" ht="15">
      <c r="J747" s="124"/>
      <c r="K747" s="124"/>
      <c r="L747" s="124"/>
      <c r="M747" s="124"/>
      <c r="N747" s="124"/>
      <c r="O747" s="124"/>
      <c r="P747" s="14"/>
    </row>
    <row r="748" spans="10:16" ht="15">
      <c r="J748" s="124"/>
      <c r="K748" s="124"/>
      <c r="L748" s="124"/>
      <c r="M748" s="124"/>
      <c r="N748" s="124"/>
      <c r="O748" s="124"/>
      <c r="P748" s="14"/>
    </row>
    <row r="749" spans="10:16" ht="15">
      <c r="J749" s="124"/>
      <c r="K749" s="124"/>
      <c r="L749" s="124"/>
      <c r="M749" s="124"/>
      <c r="N749" s="124"/>
      <c r="O749" s="124"/>
      <c r="P749" s="14"/>
    </row>
    <row r="750" spans="10:16" ht="15">
      <c r="J750" s="124"/>
      <c r="K750" s="124"/>
      <c r="L750" s="124"/>
      <c r="M750" s="124"/>
      <c r="N750" s="124"/>
      <c r="O750" s="124"/>
      <c r="P750" s="14"/>
    </row>
    <row r="751" spans="10:16" ht="15">
      <c r="J751" s="124"/>
      <c r="K751" s="124"/>
      <c r="L751" s="124"/>
      <c r="M751" s="124"/>
      <c r="N751" s="124"/>
      <c r="O751" s="124"/>
      <c r="P751" s="14"/>
    </row>
    <row r="752" spans="10:16" ht="15">
      <c r="J752" s="124"/>
      <c r="K752" s="124"/>
      <c r="L752" s="124"/>
      <c r="M752" s="124"/>
      <c r="N752" s="124"/>
      <c r="O752" s="124"/>
      <c r="P752" s="14"/>
    </row>
    <row r="753" spans="10:16" ht="15">
      <c r="J753" s="124"/>
      <c r="K753" s="124"/>
      <c r="L753" s="124"/>
      <c r="M753" s="124"/>
      <c r="N753" s="124"/>
      <c r="O753" s="124"/>
      <c r="P753" s="14"/>
    </row>
    <row r="754" spans="10:16" ht="15">
      <c r="J754" s="124"/>
      <c r="K754" s="124"/>
      <c r="L754" s="124"/>
      <c r="M754" s="124"/>
      <c r="N754" s="124"/>
      <c r="O754" s="124"/>
      <c r="P754" s="14"/>
    </row>
    <row r="755" spans="10:16" ht="15">
      <c r="J755" s="124"/>
      <c r="K755" s="124"/>
      <c r="L755" s="124"/>
      <c r="M755" s="124"/>
      <c r="N755" s="124"/>
      <c r="O755" s="124"/>
      <c r="P755" s="14"/>
    </row>
    <row r="756" spans="10:16" ht="15">
      <c r="J756" s="124"/>
      <c r="K756" s="124"/>
      <c r="L756" s="124"/>
      <c r="M756" s="124"/>
      <c r="N756" s="124"/>
      <c r="O756" s="124"/>
      <c r="P756" s="14"/>
    </row>
    <row r="757" spans="10:16" ht="15">
      <c r="J757" s="124"/>
      <c r="K757" s="124"/>
      <c r="L757" s="124"/>
      <c r="M757" s="124"/>
      <c r="N757" s="124"/>
      <c r="O757" s="124"/>
      <c r="P757" s="14"/>
    </row>
    <row r="758" spans="10:16" ht="15">
      <c r="J758" s="124"/>
      <c r="K758" s="124"/>
      <c r="L758" s="124"/>
      <c r="M758" s="124"/>
      <c r="N758" s="124"/>
      <c r="O758" s="124"/>
      <c r="P758" s="14"/>
    </row>
    <row r="759" spans="10:16" ht="15">
      <c r="J759" s="124"/>
      <c r="K759" s="124"/>
      <c r="L759" s="124"/>
      <c r="M759" s="124"/>
      <c r="N759" s="124"/>
      <c r="O759" s="124"/>
      <c r="P759" s="14"/>
    </row>
    <row r="760" spans="10:16" ht="15">
      <c r="J760" s="124"/>
      <c r="K760" s="124"/>
      <c r="L760" s="124"/>
      <c r="M760" s="124"/>
      <c r="N760" s="124"/>
      <c r="O760" s="124"/>
      <c r="P760" s="14"/>
    </row>
    <row r="761" spans="10:16" ht="15">
      <c r="J761" s="124"/>
      <c r="K761" s="124"/>
      <c r="L761" s="124"/>
      <c r="M761" s="124"/>
      <c r="N761" s="124"/>
      <c r="O761" s="124"/>
      <c r="P761" s="14"/>
    </row>
    <row r="762" spans="10:16" ht="15">
      <c r="J762" s="124"/>
      <c r="K762" s="124"/>
      <c r="L762" s="124"/>
      <c r="M762" s="124"/>
      <c r="N762" s="124"/>
      <c r="O762" s="124"/>
      <c r="P762" s="14"/>
    </row>
    <row r="763" spans="10:16" ht="15">
      <c r="J763" s="124"/>
      <c r="K763" s="124"/>
      <c r="L763" s="124"/>
      <c r="M763" s="124"/>
      <c r="N763" s="124"/>
      <c r="O763" s="124"/>
      <c r="P763" s="14"/>
    </row>
    <row r="764" spans="10:16" ht="15">
      <c r="J764" s="124"/>
      <c r="K764" s="124"/>
      <c r="L764" s="124"/>
      <c r="M764" s="124"/>
      <c r="N764" s="124"/>
      <c r="O764" s="124"/>
      <c r="P764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1:Z1000"/>
  <sheetViews>
    <sheetView zoomScalePageLayoutView="0" workbookViewId="0" topLeftCell="A1">
      <selection activeCell="Y23" sqref="Y23"/>
    </sheetView>
  </sheetViews>
  <sheetFormatPr defaultColWidth="11.57421875" defaultRowHeight="12.75"/>
  <cols>
    <col min="1" max="1" width="9.7109375" style="14" customWidth="1"/>
    <col min="2" max="7" width="6.7109375" style="14" customWidth="1"/>
    <col min="8" max="9" width="6.7109375" style="12" customWidth="1"/>
    <col min="10" max="10" width="9.7109375" style="12" customWidth="1"/>
    <col min="11" max="11" width="9.7109375" style="14" customWidth="1"/>
    <col min="12" max="19" width="9.7109375" style="1" customWidth="1"/>
    <col min="20" max="21" width="11.57421875" style="1" customWidth="1"/>
    <col min="22" max="22" width="13.8515625" style="1" customWidth="1"/>
    <col min="23" max="23" width="8.7109375" style="1" customWidth="1"/>
    <col min="24" max="16384" width="11.57421875" style="1" customWidth="1"/>
  </cols>
  <sheetData>
    <row r="1" spans="1:23" ht="15">
      <c r="A1" s="10" t="s">
        <v>71</v>
      </c>
      <c r="B1" s="10" t="s">
        <v>70</v>
      </c>
      <c r="C1" s="10" t="s">
        <v>0</v>
      </c>
      <c r="D1" s="10" t="s">
        <v>1</v>
      </c>
      <c r="E1" s="10" t="s">
        <v>4</v>
      </c>
      <c r="F1" s="10" t="s">
        <v>19</v>
      </c>
      <c r="G1" s="10" t="s">
        <v>49</v>
      </c>
      <c r="H1" s="6" t="s">
        <v>51</v>
      </c>
      <c r="I1" s="6"/>
      <c r="J1" s="6" t="s">
        <v>17</v>
      </c>
      <c r="K1" s="10" t="s">
        <v>18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4" ht="12.75" customHeight="1">
      <c r="A2" s="10"/>
      <c r="B2" s="10" t="s">
        <v>72</v>
      </c>
      <c r="C2" s="10" t="s">
        <v>63</v>
      </c>
      <c r="D2" s="10" t="s">
        <v>64</v>
      </c>
      <c r="E2" s="10" t="s">
        <v>65</v>
      </c>
      <c r="F2" s="10" t="s">
        <v>66</v>
      </c>
      <c r="G2" s="10"/>
      <c r="H2" s="6"/>
      <c r="I2" s="6"/>
      <c r="J2" s="6" t="s">
        <v>63</v>
      </c>
      <c r="K2" s="10" t="s">
        <v>67</v>
      </c>
      <c r="W2" s="10"/>
      <c r="X2" s="16"/>
    </row>
    <row r="3" spans="1:24" s="3" customFormat="1" ht="15">
      <c r="A3" s="12" t="s">
        <v>37</v>
      </c>
      <c r="B3" s="12">
        <v>1</v>
      </c>
      <c r="C3" s="12">
        <v>35</v>
      </c>
      <c r="D3" s="12">
        <v>53.38</v>
      </c>
      <c r="E3" s="12">
        <v>1</v>
      </c>
      <c r="F3" s="12">
        <v>2.5799999999999996</v>
      </c>
      <c r="G3" s="12">
        <v>1</v>
      </c>
      <c r="H3" s="12">
        <v>1</v>
      </c>
      <c r="I3" s="12"/>
      <c r="J3" s="12">
        <v>36.82095435506521</v>
      </c>
      <c r="K3" s="12">
        <v>0.8732323405977586</v>
      </c>
      <c r="W3" s="6"/>
      <c r="X3" s="6" t="s">
        <v>116</v>
      </c>
    </row>
    <row r="4" spans="1:24" s="3" customFormat="1" ht="15">
      <c r="A4" s="12" t="s">
        <v>37</v>
      </c>
      <c r="B4" s="12">
        <v>2</v>
      </c>
      <c r="C4" s="12">
        <v>35</v>
      </c>
      <c r="D4" s="12">
        <v>53.38</v>
      </c>
      <c r="E4" s="12">
        <v>1</v>
      </c>
      <c r="F4" s="12">
        <v>2.5799999999999996</v>
      </c>
      <c r="G4" s="12">
        <v>1</v>
      </c>
      <c r="H4" s="12">
        <v>1</v>
      </c>
      <c r="I4" s="12"/>
      <c r="J4" s="12">
        <v>36.848203325854016</v>
      </c>
      <c r="K4" s="12">
        <v>2.203676765727715</v>
      </c>
      <c r="V4" s="17" t="s">
        <v>113</v>
      </c>
      <c r="W4" s="3" t="s">
        <v>117</v>
      </c>
      <c r="X4" s="3">
        <v>480</v>
      </c>
    </row>
    <row r="5" spans="1:24" s="3" customFormat="1" ht="15">
      <c r="A5" s="12" t="s">
        <v>37</v>
      </c>
      <c r="B5" s="12">
        <v>3</v>
      </c>
      <c r="C5" s="12">
        <v>35</v>
      </c>
      <c r="D5" s="12">
        <v>53.38</v>
      </c>
      <c r="E5" s="12">
        <v>1</v>
      </c>
      <c r="F5" s="12">
        <v>2.5799999999999996</v>
      </c>
      <c r="G5" s="12">
        <v>1</v>
      </c>
      <c r="H5" s="12">
        <v>1</v>
      </c>
      <c r="I5" s="12"/>
      <c r="J5" s="12">
        <v>36.87992632802909</v>
      </c>
      <c r="K5" s="12">
        <v>3.968922080335027</v>
      </c>
      <c r="V5" s="17" t="s">
        <v>114</v>
      </c>
      <c r="W5" s="3" t="s">
        <v>117</v>
      </c>
      <c r="X5" s="3">
        <v>463</v>
      </c>
    </row>
    <row r="6" spans="1:24" s="3" customFormat="1" ht="15">
      <c r="A6" s="12" t="s">
        <v>37</v>
      </c>
      <c r="B6" s="12">
        <v>4</v>
      </c>
      <c r="C6" s="12">
        <v>35</v>
      </c>
      <c r="D6" s="12">
        <v>53.38</v>
      </c>
      <c r="E6" s="12">
        <v>1</v>
      </c>
      <c r="F6" s="12">
        <v>2.5799999999999996</v>
      </c>
      <c r="G6" s="12">
        <v>1</v>
      </c>
      <c r="H6" s="12">
        <v>1</v>
      </c>
      <c r="I6" s="12"/>
      <c r="J6" s="12">
        <v>36.914584882630564</v>
      </c>
      <c r="K6" s="12">
        <v>6.147430409545325</v>
      </c>
      <c r="V6" s="17" t="s">
        <v>115</v>
      </c>
      <c r="W6" s="3" t="s">
        <v>117</v>
      </c>
      <c r="X6" s="3">
        <v>463</v>
      </c>
    </row>
    <row r="7" spans="1:22" s="3" customFormat="1" ht="15">
      <c r="A7" s="12" t="s">
        <v>37</v>
      </c>
      <c r="B7" s="12">
        <v>5</v>
      </c>
      <c r="C7" s="12">
        <v>35</v>
      </c>
      <c r="D7" s="12">
        <v>53.38</v>
      </c>
      <c r="E7" s="12">
        <v>1</v>
      </c>
      <c r="F7" s="12">
        <v>2.5799999999999996</v>
      </c>
      <c r="G7" s="12">
        <v>1</v>
      </c>
      <c r="H7" s="12">
        <v>1</v>
      </c>
      <c r="I7" s="12"/>
      <c r="J7" s="12">
        <v>36.95092044043778</v>
      </c>
      <c r="K7" s="12">
        <v>8.718408519956819</v>
      </c>
      <c r="V7" s="17"/>
    </row>
    <row r="8" spans="1:24" s="3" customFormat="1" ht="15">
      <c r="A8" s="12" t="s">
        <v>37</v>
      </c>
      <c r="B8" s="12">
        <v>6</v>
      </c>
      <c r="C8" s="12">
        <v>35</v>
      </c>
      <c r="D8" s="12">
        <v>53.38</v>
      </c>
      <c r="E8" s="12">
        <v>1</v>
      </c>
      <c r="F8" s="12">
        <v>2.5799999999999996</v>
      </c>
      <c r="G8" s="12">
        <v>1</v>
      </c>
      <c r="H8" s="12">
        <v>1</v>
      </c>
      <c r="I8" s="12"/>
      <c r="J8" s="12">
        <v>36.987932233793586</v>
      </c>
      <c r="K8" s="12">
        <v>11.661727475553162</v>
      </c>
      <c r="V8" s="17"/>
      <c r="X8" s="17" t="s">
        <v>118</v>
      </c>
    </row>
    <row r="9" spans="1:25" s="3" customFormat="1" ht="15">
      <c r="A9" s="12" t="s">
        <v>37</v>
      </c>
      <c r="B9" s="12">
        <v>7</v>
      </c>
      <c r="C9" s="12">
        <v>35</v>
      </c>
      <c r="D9" s="12">
        <v>53.38</v>
      </c>
      <c r="E9" s="12">
        <v>1</v>
      </c>
      <c r="F9" s="12">
        <v>2.5799999999999996</v>
      </c>
      <c r="G9" s="12">
        <v>1</v>
      </c>
      <c r="H9" s="12">
        <v>1</v>
      </c>
      <c r="I9" s="12"/>
      <c r="J9" s="12">
        <v>37.024845746548394</v>
      </c>
      <c r="K9" s="12">
        <v>14.957877892352263</v>
      </c>
      <c r="V9" s="17" t="s">
        <v>109</v>
      </c>
      <c r="W9" s="3" t="s">
        <v>59</v>
      </c>
      <c r="X9" s="148">
        <v>37.57499496505318</v>
      </c>
      <c r="Y9" s="6"/>
    </row>
    <row r="10" spans="1:26" s="3" customFormat="1" ht="15">
      <c r="A10" s="12" t="s">
        <v>37</v>
      </c>
      <c r="B10" s="12">
        <v>8</v>
      </c>
      <c r="C10" s="12">
        <v>35</v>
      </c>
      <c r="D10" s="12">
        <v>53.38</v>
      </c>
      <c r="E10" s="12">
        <v>1</v>
      </c>
      <c r="F10" s="12">
        <v>2.5799999999999996</v>
      </c>
      <c r="G10" s="12">
        <v>1</v>
      </c>
      <c r="H10" s="12">
        <v>1</v>
      </c>
      <c r="I10" s="12"/>
      <c r="J10" s="12">
        <v>37.061078354513896</v>
      </c>
      <c r="K10" s="12">
        <v>18.587950347812995</v>
      </c>
      <c r="V10" s="17" t="s">
        <v>73</v>
      </c>
      <c r="W10" s="3" t="s">
        <v>59</v>
      </c>
      <c r="X10" s="148">
        <v>37.57499496505318</v>
      </c>
      <c r="Y10" s="149" t="s">
        <v>119</v>
      </c>
      <c r="Z10" s="3">
        <v>322</v>
      </c>
    </row>
    <row r="11" spans="1:24" s="3" customFormat="1" ht="15">
      <c r="A11" s="12" t="s">
        <v>37</v>
      </c>
      <c r="B11" s="12">
        <v>9</v>
      </c>
      <c r="C11" s="12">
        <v>35</v>
      </c>
      <c r="D11" s="12">
        <v>53.38</v>
      </c>
      <c r="E11" s="12">
        <v>1</v>
      </c>
      <c r="F11" s="12">
        <v>2.5799999999999996</v>
      </c>
      <c r="G11" s="12">
        <v>1</v>
      </c>
      <c r="H11" s="12">
        <v>1</v>
      </c>
      <c r="I11" s="12"/>
      <c r="J11" s="12">
        <v>37.09620595151709</v>
      </c>
      <c r="K11" s="12">
        <v>22.533632529611257</v>
      </c>
      <c r="V11" s="17" t="s">
        <v>88</v>
      </c>
      <c r="W11" s="3" t="s">
        <v>58</v>
      </c>
      <c r="X11" s="148">
        <v>3892.127047243075</v>
      </c>
    </row>
    <row r="12" spans="1:11" s="3" customFormat="1" ht="15">
      <c r="A12" s="12" t="s">
        <v>37</v>
      </c>
      <c r="B12" s="12">
        <v>10</v>
      </c>
      <c r="C12" s="12">
        <v>35</v>
      </c>
      <c r="D12" s="12">
        <v>53.38</v>
      </c>
      <c r="E12" s="12">
        <v>1</v>
      </c>
      <c r="F12" s="12">
        <v>2.5799999999999996</v>
      </c>
      <c r="G12" s="12">
        <v>1</v>
      </c>
      <c r="H12" s="12">
        <v>1</v>
      </c>
      <c r="I12" s="12"/>
      <c r="J12" s="12">
        <v>37.12993257300019</v>
      </c>
      <c r="K12" s="12">
        <v>26.777216531566857</v>
      </c>
    </row>
    <row r="13" spans="1:11" s="3" customFormat="1" ht="15">
      <c r="A13" s="12" t="s">
        <v>37</v>
      </c>
      <c r="B13" s="12">
        <v>11</v>
      </c>
      <c r="C13" s="12">
        <v>35</v>
      </c>
      <c r="D13" s="12">
        <v>53.38</v>
      </c>
      <c r="E13" s="12">
        <v>1</v>
      </c>
      <c r="F13" s="12">
        <v>2.5799999999999996</v>
      </c>
      <c r="G13" s="12">
        <v>1</v>
      </c>
      <c r="H13" s="12">
        <v>1</v>
      </c>
      <c r="I13" s="12"/>
      <c r="J13" s="12">
        <v>37.16206389100598</v>
      </c>
      <c r="K13" s="12">
        <v>31.301611301710178</v>
      </c>
    </row>
    <row r="14" spans="1:11" s="3" customFormat="1" ht="15">
      <c r="A14" s="12" t="s">
        <v>37</v>
      </c>
      <c r="B14" s="12">
        <v>12</v>
      </c>
      <c r="C14" s="12">
        <v>35</v>
      </c>
      <c r="D14" s="12">
        <v>53.38</v>
      </c>
      <c r="E14" s="12">
        <v>1</v>
      </c>
      <c r="F14" s="12">
        <v>2.5799999999999996</v>
      </c>
      <c r="G14" s="12">
        <v>1</v>
      </c>
      <c r="H14" s="12">
        <v>1</v>
      </c>
      <c r="I14" s="12"/>
      <c r="J14" s="12">
        <v>37.19249912915369</v>
      </c>
      <c r="K14" s="12">
        <v>36.09035660408083</v>
      </c>
    </row>
    <row r="15" spans="1:11" s="3" customFormat="1" ht="15">
      <c r="A15" s="12" t="s">
        <v>37</v>
      </c>
      <c r="B15" s="12">
        <v>13</v>
      </c>
      <c r="C15" s="12">
        <v>35</v>
      </c>
      <c r="D15" s="12">
        <v>53.38</v>
      </c>
      <c r="E15" s="12">
        <v>1</v>
      </c>
      <c r="F15" s="12">
        <v>2.5799999999999996</v>
      </c>
      <c r="G15" s="12">
        <v>1</v>
      </c>
      <c r="H15" s="12">
        <v>1</v>
      </c>
      <c r="I15" s="12"/>
      <c r="J15" s="12">
        <v>37.22116497462427</v>
      </c>
      <c r="K15" s="12">
        <v>41.12764180010819</v>
      </c>
    </row>
    <row r="16" spans="1:24" s="3" customFormat="1" ht="15">
      <c r="A16" s="12" t="s">
        <v>37</v>
      </c>
      <c r="B16" s="12">
        <v>14</v>
      </c>
      <c r="C16" s="12">
        <v>35</v>
      </c>
      <c r="D16" s="12">
        <v>53.38</v>
      </c>
      <c r="E16" s="12">
        <v>1</v>
      </c>
      <c r="F16" s="12">
        <v>2.5799999999999996</v>
      </c>
      <c r="G16" s="12">
        <v>1</v>
      </c>
      <c r="H16" s="12">
        <v>1</v>
      </c>
      <c r="I16" s="12"/>
      <c r="J16" s="12">
        <v>37.248053520517004</v>
      </c>
      <c r="K16" s="12">
        <v>46.39830270420469</v>
      </c>
      <c r="X16" s="18"/>
    </row>
    <row r="17" spans="1:11" s="3" customFormat="1" ht="15">
      <c r="A17" s="12" t="s">
        <v>37</v>
      </c>
      <c r="B17" s="12">
        <v>15</v>
      </c>
      <c r="C17" s="12">
        <v>35</v>
      </c>
      <c r="D17" s="12">
        <v>53.38</v>
      </c>
      <c r="E17" s="12">
        <v>1</v>
      </c>
      <c r="F17" s="12">
        <v>2.5799999999999996</v>
      </c>
      <c r="G17" s="12">
        <v>1</v>
      </c>
      <c r="H17" s="12">
        <v>1</v>
      </c>
      <c r="I17" s="12"/>
      <c r="J17" s="12">
        <v>37.27318999564484</v>
      </c>
      <c r="K17" s="12">
        <v>51.88783625702441</v>
      </c>
    </row>
    <row r="18" spans="1:11" s="3" customFormat="1" ht="15">
      <c r="A18" s="12" t="s">
        <v>37</v>
      </c>
      <c r="B18" s="12">
        <v>16</v>
      </c>
      <c r="C18" s="12">
        <v>35</v>
      </c>
      <c r="D18" s="12">
        <v>53.38</v>
      </c>
      <c r="E18" s="12">
        <v>1</v>
      </c>
      <c r="F18" s="12">
        <v>2.5799999999999996</v>
      </c>
      <c r="G18" s="12">
        <v>1</v>
      </c>
      <c r="H18" s="12">
        <v>1</v>
      </c>
      <c r="I18" s="12"/>
      <c r="J18" s="12">
        <v>37.296623351752544</v>
      </c>
      <c r="K18" s="12">
        <v>57.58240313162034</v>
      </c>
    </row>
    <row r="19" spans="1:11" s="3" customFormat="1" ht="15">
      <c r="A19" s="12" t="s">
        <v>37</v>
      </c>
      <c r="B19" s="12">
        <v>17</v>
      </c>
      <c r="C19" s="12">
        <v>35</v>
      </c>
      <c r="D19" s="12">
        <v>53.38</v>
      </c>
      <c r="E19" s="12">
        <v>1</v>
      </c>
      <c r="F19" s="12">
        <v>2.5799999999999996</v>
      </c>
      <c r="G19" s="12">
        <v>1</v>
      </c>
      <c r="H19" s="12">
        <v>1</v>
      </c>
      <c r="I19" s="12"/>
      <c r="J19" s="12">
        <v>37.31841885353296</v>
      </c>
      <c r="K19" s="12">
        <v>63.468826232884894</v>
      </c>
    </row>
    <row r="20" spans="1:11" s="3" customFormat="1" ht="15">
      <c r="A20" s="12" t="s">
        <v>37</v>
      </c>
      <c r="B20" s="12">
        <v>18</v>
      </c>
      <c r="C20" s="12">
        <v>35</v>
      </c>
      <c r="D20" s="12">
        <v>53.38</v>
      </c>
      <c r="E20" s="12">
        <v>1</v>
      </c>
      <c r="F20" s="12">
        <v>2.5799999999999996</v>
      </c>
      <c r="G20" s="12">
        <v>1</v>
      </c>
      <c r="H20" s="12">
        <v>1</v>
      </c>
      <c r="I20" s="12"/>
      <c r="J20" s="12">
        <v>37.33865237627535</v>
      </c>
      <c r="K20" s="12">
        <v>69.53458522168175</v>
      </c>
    </row>
    <row r="21" spans="1:11" s="3" customFormat="1" ht="15">
      <c r="A21" s="12" t="s">
        <v>37</v>
      </c>
      <c r="B21" s="12">
        <v>19</v>
      </c>
      <c r="C21" s="12">
        <v>35</v>
      </c>
      <c r="D21" s="12">
        <v>53.38</v>
      </c>
      <c r="E21" s="12">
        <v>1</v>
      </c>
      <c r="F21" s="12">
        <v>2.5799999999999996</v>
      </c>
      <c r="G21" s="12">
        <v>1</v>
      </c>
      <c r="H21" s="12">
        <v>1</v>
      </c>
      <c r="I21" s="12"/>
      <c r="J21" s="12">
        <v>37.35740607332641</v>
      </c>
      <c r="K21" s="12">
        <v>75.76780738512987</v>
      </c>
    </row>
    <row r="22" spans="1:11" s="3" customFormat="1" ht="15">
      <c r="A22" s="12" t="s">
        <v>37</v>
      </c>
      <c r="B22" s="12">
        <v>20</v>
      </c>
      <c r="C22" s="12">
        <v>35</v>
      </c>
      <c r="D22" s="12">
        <v>53.38</v>
      </c>
      <c r="E22" s="12">
        <v>1</v>
      </c>
      <c r="F22" s="12">
        <v>2.5799999999999996</v>
      </c>
      <c r="G22" s="12">
        <v>1</v>
      </c>
      <c r="H22" s="12">
        <v>1</v>
      </c>
      <c r="I22" s="12"/>
      <c r="J22" s="12">
        <v>37.37476513024912</v>
      </c>
      <c r="K22" s="12">
        <v>82.15725526332649</v>
      </c>
    </row>
    <row r="23" spans="1:11" s="3" customFormat="1" ht="15">
      <c r="A23" s="12" t="s">
        <v>37</v>
      </c>
      <c r="B23" s="12">
        <v>21</v>
      </c>
      <c r="C23" s="12">
        <v>35</v>
      </c>
      <c r="D23" s="12">
        <v>53.38</v>
      </c>
      <c r="E23" s="12">
        <v>1</v>
      </c>
      <c r="F23" s="12">
        <v>2.5799999999999996</v>
      </c>
      <c r="G23" s="12">
        <v>1</v>
      </c>
      <c r="H23" s="12">
        <v>1</v>
      </c>
      <c r="I23" s="12"/>
      <c r="J23" s="12">
        <v>37.390815372340995</v>
      </c>
      <c r="K23" s="12">
        <v>88.69231148403388</v>
      </c>
    </row>
    <row r="24" spans="1:11" s="3" customFormat="1" ht="15">
      <c r="A24" s="12" t="s">
        <v>37</v>
      </c>
      <c r="B24" s="12">
        <v>22</v>
      </c>
      <c r="C24" s="12">
        <v>35</v>
      </c>
      <c r="D24" s="12">
        <v>53.38</v>
      </c>
      <c r="E24" s="12">
        <v>1</v>
      </c>
      <c r="F24" s="12">
        <v>2.5799999999999996</v>
      </c>
      <c r="G24" s="12">
        <v>1</v>
      </c>
      <c r="H24" s="12">
        <v>1</v>
      </c>
      <c r="I24" s="12"/>
      <c r="J24" s="12">
        <v>37.40565578283046</v>
      </c>
      <c r="K24" s="12">
        <v>95.36296126477491</v>
      </c>
    </row>
    <row r="25" spans="1:11" s="3" customFormat="1" ht="15">
      <c r="A25" s="12" t="s">
        <v>37</v>
      </c>
      <c r="B25" s="12">
        <v>23</v>
      </c>
      <c r="C25" s="12">
        <v>35</v>
      </c>
      <c r="D25" s="12">
        <v>53.38</v>
      </c>
      <c r="E25" s="12">
        <v>1</v>
      </c>
      <c r="F25" s="12">
        <v>2.5799999999999996</v>
      </c>
      <c r="G25" s="12">
        <v>1</v>
      </c>
      <c r="H25" s="12">
        <v>1</v>
      </c>
      <c r="I25" s="12"/>
      <c r="J25" s="12">
        <v>37.419349375906215</v>
      </c>
      <c r="K25" s="12">
        <v>102.15972382304246</v>
      </c>
    </row>
    <row r="26" spans="1:11" s="3" customFormat="1" ht="15">
      <c r="A26" s="12" t="s">
        <v>37</v>
      </c>
      <c r="B26" s="12">
        <v>24</v>
      </c>
      <c r="C26" s="12">
        <v>35</v>
      </c>
      <c r="D26" s="12">
        <v>53.38</v>
      </c>
      <c r="E26" s="12">
        <v>1</v>
      </c>
      <c r="F26" s="12">
        <v>2.5799999999999996</v>
      </c>
      <c r="G26" s="12">
        <v>1</v>
      </c>
      <c r="H26" s="12">
        <v>1</v>
      </c>
      <c r="I26" s="12"/>
      <c r="J26" s="12">
        <v>37.431976909607265</v>
      </c>
      <c r="K26" s="12">
        <v>109.07373489086942</v>
      </c>
    </row>
    <row r="27" spans="1:11" s="3" customFormat="1" ht="15">
      <c r="A27" s="12" t="s">
        <v>37</v>
      </c>
      <c r="B27" s="12">
        <v>25</v>
      </c>
      <c r="C27" s="12">
        <v>35</v>
      </c>
      <c r="D27" s="12">
        <v>53.38</v>
      </c>
      <c r="E27" s="12">
        <v>1</v>
      </c>
      <c r="F27" s="12">
        <v>2.5799999999999996</v>
      </c>
      <c r="G27" s="12">
        <v>1</v>
      </c>
      <c r="H27" s="12">
        <v>1</v>
      </c>
      <c r="I27" s="12"/>
      <c r="J27" s="12">
        <v>37.44361498075674</v>
      </c>
      <c r="K27" s="12">
        <v>116.09667015627537</v>
      </c>
    </row>
    <row r="28" spans="1:11" s="3" customFormat="1" ht="15">
      <c r="A28" s="12" t="s">
        <v>37</v>
      </c>
      <c r="B28" s="12">
        <v>26</v>
      </c>
      <c r="C28" s="12">
        <v>35</v>
      </c>
      <c r="D28" s="12">
        <v>53.38</v>
      </c>
      <c r="E28" s="12">
        <v>1</v>
      </c>
      <c r="F28" s="12">
        <v>2.5799999999999996</v>
      </c>
      <c r="G28" s="12">
        <v>1</v>
      </c>
      <c r="H28" s="12">
        <v>1</v>
      </c>
      <c r="I28" s="12"/>
      <c r="J28" s="12">
        <v>37.454336001010454</v>
      </c>
      <c r="K28" s="12">
        <v>123.22072260764499</v>
      </c>
    </row>
    <row r="29" spans="1:11" s="3" customFormat="1" ht="15">
      <c r="A29" s="12" t="s">
        <v>37</v>
      </c>
      <c r="B29" s="12">
        <v>27</v>
      </c>
      <c r="C29" s="12">
        <v>35</v>
      </c>
      <c r="D29" s="12">
        <v>53.38</v>
      </c>
      <c r="E29" s="12">
        <v>1</v>
      </c>
      <c r="F29" s="12">
        <v>2.5799999999999996</v>
      </c>
      <c r="G29" s="12">
        <v>1</v>
      </c>
      <c r="H29" s="12">
        <v>1</v>
      </c>
      <c r="I29" s="12"/>
      <c r="J29" s="12">
        <v>37.46420808915817</v>
      </c>
      <c r="K29" s="12">
        <v>130.43857943630556</v>
      </c>
    </row>
    <row r="30" spans="1:11" s="3" customFormat="1" ht="15">
      <c r="A30" s="12" t="s">
        <v>37</v>
      </c>
      <c r="B30" s="12">
        <v>28</v>
      </c>
      <c r="C30" s="12">
        <v>35</v>
      </c>
      <c r="D30" s="12">
        <v>53.38</v>
      </c>
      <c r="E30" s="12">
        <v>1</v>
      </c>
      <c r="F30" s="12">
        <v>2.5799999999999996</v>
      </c>
      <c r="G30" s="12">
        <v>1</v>
      </c>
      <c r="H30" s="12">
        <v>1</v>
      </c>
      <c r="I30" s="12"/>
      <c r="J30" s="12">
        <v>37.47329507780326</v>
      </c>
      <c r="K30" s="12">
        <v>137.74339873272075</v>
      </c>
    </row>
    <row r="31" spans="1:11" s="3" customFormat="1" ht="15">
      <c r="A31" s="12" t="s">
        <v>37</v>
      </c>
      <c r="B31" s="12">
        <v>29</v>
      </c>
      <c r="C31" s="12">
        <v>35</v>
      </c>
      <c r="D31" s="12">
        <v>53.38</v>
      </c>
      <c r="E31" s="12">
        <v>1</v>
      </c>
      <c r="F31" s="12">
        <v>2.5799999999999996</v>
      </c>
      <c r="G31" s="12">
        <v>1</v>
      </c>
      <c r="H31" s="12">
        <v>1</v>
      </c>
      <c r="I31" s="12"/>
      <c r="J31" s="12">
        <v>37.48165659841922</v>
      </c>
      <c r="K31" s="12">
        <v>145.12878620431204</v>
      </c>
    </row>
    <row r="32" spans="1:11" s="3" customFormat="1" ht="15">
      <c r="A32" s="12" t="s">
        <v>37</v>
      </c>
      <c r="B32" s="12">
        <v>30</v>
      </c>
      <c r="C32" s="12">
        <v>35</v>
      </c>
      <c r="D32" s="12">
        <v>53.38</v>
      </c>
      <c r="E32" s="12">
        <v>1</v>
      </c>
      <c r="F32" s="12">
        <v>2.5799999999999996</v>
      </c>
      <c r="G32" s="12">
        <v>1</v>
      </c>
      <c r="H32" s="12">
        <v>1</v>
      </c>
      <c r="I32" s="12"/>
      <c r="J32" s="12">
        <v>37.489348219798856</v>
      </c>
      <c r="K32" s="12">
        <v>152.58877210558293</v>
      </c>
    </row>
    <row r="33" spans="1:11" s="3" customFormat="1" ht="15">
      <c r="A33" s="12" t="s">
        <v>37</v>
      </c>
      <c r="B33" s="12">
        <v>31</v>
      </c>
      <c r="C33" s="12">
        <v>35</v>
      </c>
      <c r="D33" s="12">
        <v>53.38</v>
      </c>
      <c r="E33" s="12">
        <v>1</v>
      </c>
      <c r="F33" s="12">
        <v>2.5799999999999996</v>
      </c>
      <c r="G33" s="12">
        <v>1</v>
      </c>
      <c r="H33" s="12">
        <v>1</v>
      </c>
      <c r="I33" s="12"/>
      <c r="J33" s="12">
        <v>37.49643685134949</v>
      </c>
      <c r="K33" s="12">
        <v>160.1177885381482</v>
      </c>
    </row>
    <row r="34" spans="1:11" s="3" customFormat="1" ht="15">
      <c r="A34" s="12" t="s">
        <v>37</v>
      </c>
      <c r="B34" s="12">
        <v>32</v>
      </c>
      <c r="C34" s="12">
        <v>35</v>
      </c>
      <c r="D34" s="12">
        <v>53.38</v>
      </c>
      <c r="E34" s="12">
        <v>1</v>
      </c>
      <c r="F34" s="12">
        <v>2.5799999999999996</v>
      </c>
      <c r="G34" s="12">
        <v>1</v>
      </c>
      <c r="H34" s="12">
        <v>1</v>
      </c>
      <c r="I34" s="12"/>
      <c r="J34" s="12">
        <v>37.50295021688253</v>
      </c>
      <c r="K34" s="12">
        <v>167.7106480643991</v>
      </c>
    </row>
    <row r="35" spans="1:11" s="3" customFormat="1" ht="15">
      <c r="A35" s="12" t="s">
        <v>37</v>
      </c>
      <c r="B35" s="12">
        <v>33</v>
      </c>
      <c r="C35" s="12">
        <v>35</v>
      </c>
      <c r="D35" s="12">
        <v>53.38</v>
      </c>
      <c r="E35" s="12">
        <v>1</v>
      </c>
      <c r="F35" s="12">
        <v>2.5799999999999996</v>
      </c>
      <c r="G35" s="12">
        <v>1</v>
      </c>
      <c r="H35" s="12">
        <v>1</v>
      </c>
      <c r="I35" s="12"/>
      <c r="J35" s="12">
        <v>37.508934413047015</v>
      </c>
      <c r="K35" s="12">
        <v>175.36251993143364</v>
      </c>
    </row>
    <row r="36" spans="1:11" s="3" customFormat="1" ht="15">
      <c r="A36" s="12" t="s">
        <v>37</v>
      </c>
      <c r="B36" s="12">
        <v>34</v>
      </c>
      <c r="C36" s="12">
        <v>35</v>
      </c>
      <c r="D36" s="12">
        <v>53.38</v>
      </c>
      <c r="E36" s="12">
        <v>1</v>
      </c>
      <c r="F36" s="12">
        <v>2.5799999999999996</v>
      </c>
      <c r="G36" s="12">
        <v>1</v>
      </c>
      <c r="H36" s="12">
        <v>1</v>
      </c>
      <c r="I36" s="12"/>
      <c r="J36" s="12">
        <v>37.514431473538004</v>
      </c>
      <c r="K36" s="12">
        <v>183.06891060875822</v>
      </c>
    </row>
    <row r="37" spans="1:11" s="3" customFormat="1" ht="15">
      <c r="A37" s="12" t="s">
        <v>37</v>
      </c>
      <c r="B37" s="12">
        <v>35</v>
      </c>
      <c r="C37" s="12">
        <v>35</v>
      </c>
      <c r="D37" s="12">
        <v>53.38</v>
      </c>
      <c r="E37" s="12">
        <v>1</v>
      </c>
      <c r="F37" s="12">
        <v>2.5799999999999996</v>
      </c>
      <c r="G37" s="12">
        <v>1</v>
      </c>
      <c r="H37" s="12">
        <v>1</v>
      </c>
      <c r="I37" s="12"/>
      <c r="J37" s="12">
        <v>37.51948019588509</v>
      </c>
      <c r="K37" s="12">
        <v>190.82564360380005</v>
      </c>
    </row>
    <row r="38" spans="1:11" s="3" customFormat="1" ht="15">
      <c r="A38" s="12" t="s">
        <v>37</v>
      </c>
      <c r="B38" s="12">
        <v>36</v>
      </c>
      <c r="C38" s="12">
        <v>35</v>
      </c>
      <c r="D38" s="12">
        <v>53.38</v>
      </c>
      <c r="E38" s="12">
        <v>1</v>
      </c>
      <c r="F38" s="12">
        <v>2.5799999999999996</v>
      </c>
      <c r="G38" s="12">
        <v>1</v>
      </c>
      <c r="H38" s="12">
        <v>1</v>
      </c>
      <c r="I38" s="12"/>
      <c r="J38" s="12">
        <v>37.52411636276481</v>
      </c>
      <c r="K38" s="12">
        <v>198.62884007648452</v>
      </c>
    </row>
    <row r="39" spans="1:11" s="3" customFormat="1" ht="15">
      <c r="A39" s="12" t="s">
        <v>37</v>
      </c>
      <c r="B39" s="12">
        <v>37</v>
      </c>
      <c r="C39" s="12">
        <v>35</v>
      </c>
      <c r="D39" s="12">
        <v>53.38</v>
      </c>
      <c r="E39" s="12">
        <v>1</v>
      </c>
      <c r="F39" s="12">
        <v>2.5799999999999996</v>
      </c>
      <c r="G39" s="12">
        <v>1</v>
      </c>
      <c r="H39" s="12">
        <v>1</v>
      </c>
      <c r="I39" s="12"/>
      <c r="J39" s="12">
        <v>37.528372966055734</v>
      </c>
      <c r="K39" s="12">
        <v>206.47490025778248</v>
      </c>
    </row>
    <row r="40" spans="1:11" s="3" customFormat="1" ht="15">
      <c r="A40" s="12" t="s">
        <v>37</v>
      </c>
      <c r="B40" s="12">
        <v>38</v>
      </c>
      <c r="C40" s="12">
        <v>35</v>
      </c>
      <c r="D40" s="12">
        <v>53.38</v>
      </c>
      <c r="E40" s="12">
        <v>1</v>
      </c>
      <c r="F40" s="12">
        <v>2.5799999999999996</v>
      </c>
      <c r="G40" s="12">
        <v>1</v>
      </c>
      <c r="H40" s="12">
        <v>1</v>
      </c>
      <c r="I40" s="12"/>
      <c r="J40" s="12">
        <v>37.53228041697161</v>
      </c>
      <c r="K40" s="12">
        <v>214.3604856966111</v>
      </c>
    </row>
    <row r="41" spans="1:11" s="3" customFormat="1" ht="15">
      <c r="A41" s="12" t="s">
        <v>37</v>
      </c>
      <c r="B41" s="12">
        <v>39</v>
      </c>
      <c r="C41" s="12">
        <v>35</v>
      </c>
      <c r="D41" s="12">
        <v>53.38</v>
      </c>
      <c r="E41" s="12">
        <v>1</v>
      </c>
      <c r="F41" s="12">
        <v>2.5799999999999996</v>
      </c>
      <c r="G41" s="12">
        <v>1</v>
      </c>
      <c r="H41" s="12">
        <v>1</v>
      </c>
      <c r="I41" s="12"/>
      <c r="J41" s="12">
        <v>37.535866742363254</v>
      </c>
      <c r="K41" s="12">
        <v>222.2825023463375</v>
      </c>
    </row>
    <row r="42" spans="1:11" s="3" customFormat="1" ht="15">
      <c r="A42" s="12" t="s">
        <v>37</v>
      </c>
      <c r="B42" s="12">
        <v>40</v>
      </c>
      <c r="C42" s="12">
        <v>35</v>
      </c>
      <c r="D42" s="12">
        <v>53.38</v>
      </c>
      <c r="E42" s="12">
        <v>1</v>
      </c>
      <c r="F42" s="12">
        <v>2.5799999999999996</v>
      </c>
      <c r="G42" s="12">
        <v>1</v>
      </c>
      <c r="H42" s="12">
        <v>1</v>
      </c>
      <c r="I42" s="12"/>
      <c r="J42" s="12">
        <v>37.53915776735331</v>
      </c>
      <c r="K42" s="12">
        <v>230.2380844921943</v>
      </c>
    </row>
    <row r="43" spans="1:11" s="3" customFormat="1" ht="15">
      <c r="A43" s="12" t="s">
        <v>37</v>
      </c>
      <c r="B43" s="12">
        <v>41</v>
      </c>
      <c r="C43" s="12">
        <v>35</v>
      </c>
      <c r="D43" s="12">
        <v>53.38</v>
      </c>
      <c r="E43" s="12">
        <v>1</v>
      </c>
      <c r="F43" s="12">
        <v>2.5799999999999996</v>
      </c>
      <c r="G43" s="12">
        <v>1</v>
      </c>
      <c r="H43" s="12">
        <v>1</v>
      </c>
      <c r="I43" s="12"/>
      <c r="J43" s="12">
        <v>37.54219191130901</v>
      </c>
      <c r="K43" s="12">
        <v>238.22457951290906</v>
      </c>
    </row>
    <row r="44" spans="1:11" s="3" customFormat="1" ht="15">
      <c r="A44" s="12" t="s">
        <v>37</v>
      </c>
      <c r="B44" s="12">
        <v>42</v>
      </c>
      <c r="C44" s="12">
        <v>35</v>
      </c>
      <c r="D44" s="12">
        <v>53.38</v>
      </c>
      <c r="E44" s="12">
        <v>1</v>
      </c>
      <c r="F44" s="12">
        <v>2.5799999999999996</v>
      </c>
      <c r="G44" s="12">
        <v>1</v>
      </c>
      <c r="H44" s="12">
        <v>1</v>
      </c>
      <c r="I44" s="12"/>
      <c r="J44" s="12">
        <v>37.5449711211142</v>
      </c>
      <c r="K44" s="12">
        <v>246.23953363306128</v>
      </c>
    </row>
    <row r="45" spans="1:11" s="3" customFormat="1" ht="15">
      <c r="A45" s="12" t="s">
        <v>37</v>
      </c>
      <c r="B45" s="12">
        <v>43</v>
      </c>
      <c r="C45" s="12">
        <v>35</v>
      </c>
      <c r="D45" s="12">
        <v>53.38</v>
      </c>
      <c r="E45" s="12">
        <v>1</v>
      </c>
      <c r="F45" s="12">
        <v>2.5799999999999996</v>
      </c>
      <c r="G45" s="12">
        <v>1</v>
      </c>
      <c r="H45" s="12">
        <v>1</v>
      </c>
      <c r="I45" s="12"/>
      <c r="J45" s="12">
        <v>37.547517816956976</v>
      </c>
      <c r="K45" s="12">
        <v>254.2806776150232</v>
      </c>
    </row>
    <row r="46" spans="1:11" s="3" customFormat="1" ht="15">
      <c r="A46" s="12" t="s">
        <v>37</v>
      </c>
      <c r="B46" s="12">
        <v>44</v>
      </c>
      <c r="C46" s="12">
        <v>35</v>
      </c>
      <c r="D46" s="12">
        <v>53.38</v>
      </c>
      <c r="E46" s="12">
        <v>1</v>
      </c>
      <c r="F46" s="12">
        <v>2.5799999999999996</v>
      </c>
      <c r="G46" s="12">
        <v>1</v>
      </c>
      <c r="H46" s="12">
        <v>1</v>
      </c>
      <c r="I46" s="12"/>
      <c r="J46" s="12">
        <v>37.5498512916699</v>
      </c>
      <c r="K46" s="12">
        <v>262.3459145099896</v>
      </c>
    </row>
    <row r="47" spans="1:11" s="3" customFormat="1" ht="15">
      <c r="A47" s="12" t="s">
        <v>37</v>
      </c>
      <c r="B47" s="12">
        <v>45</v>
      </c>
      <c r="C47" s="12">
        <v>35</v>
      </c>
      <c r="D47" s="12">
        <v>53.38</v>
      </c>
      <c r="E47" s="12">
        <v>1</v>
      </c>
      <c r="F47" s="12">
        <v>2.5799999999999996</v>
      </c>
      <c r="G47" s="12">
        <v>1</v>
      </c>
      <c r="H47" s="12">
        <v>1</v>
      </c>
      <c r="I47" s="12"/>
      <c r="J47" s="12">
        <v>37.5519892786239</v>
      </c>
      <c r="K47" s="12">
        <v>270.4333075809205</v>
      </c>
    </row>
    <row r="48" spans="1:11" s="3" customFormat="1" ht="15">
      <c r="A48" s="12" t="s">
        <v>37</v>
      </c>
      <c r="B48" s="12">
        <v>46</v>
      </c>
      <c r="C48" s="12">
        <v>35</v>
      </c>
      <c r="D48" s="12">
        <v>53.38</v>
      </c>
      <c r="E48" s="12">
        <v>1</v>
      </c>
      <c r="F48" s="12">
        <v>2.5799999999999996</v>
      </c>
      <c r="G48" s="12">
        <v>1</v>
      </c>
      <c r="H48" s="12">
        <v>1</v>
      </c>
      <c r="I48" s="12"/>
      <c r="J48" s="12">
        <v>37.55394801434092</v>
      </c>
      <c r="K48" s="12">
        <v>278.5410689636532</v>
      </c>
    </row>
    <row r="49" spans="1:11" s="3" customFormat="1" ht="15">
      <c r="A49" s="12" t="s">
        <v>37</v>
      </c>
      <c r="B49" s="12">
        <v>47</v>
      </c>
      <c r="C49" s="12">
        <v>35</v>
      </c>
      <c r="D49" s="12">
        <v>53.38</v>
      </c>
      <c r="E49" s="12">
        <v>1</v>
      </c>
      <c r="F49" s="12">
        <v>2.5799999999999996</v>
      </c>
      <c r="G49" s="12">
        <v>1</v>
      </c>
      <c r="H49" s="12">
        <v>1</v>
      </c>
      <c r="I49" s="12"/>
      <c r="J49" s="12">
        <v>37.555742375465556</v>
      </c>
      <c r="K49" s="12">
        <v>286.6675490146386</v>
      </c>
    </row>
    <row r="50" spans="1:11" s="3" customFormat="1" ht="15">
      <c r="A50" s="12" t="s">
        <v>37</v>
      </c>
      <c r="B50" s="12">
        <v>48</v>
      </c>
      <c r="C50" s="12">
        <v>35</v>
      </c>
      <c r="D50" s="12">
        <v>53.38</v>
      </c>
      <c r="E50" s="12">
        <v>1</v>
      </c>
      <c r="F50" s="12">
        <v>2.5799999999999996</v>
      </c>
      <c r="G50" s="12">
        <v>1</v>
      </c>
      <c r="H50" s="12">
        <v>1</v>
      </c>
      <c r="I50" s="12"/>
      <c r="J50" s="12">
        <v>37.557385997846254</v>
      </c>
      <c r="K50" s="12">
        <v>294.8112263224668</v>
      </c>
    </row>
    <row r="51" spans="1:11" s="3" customFormat="1" ht="15">
      <c r="A51" s="12" t="s">
        <v>37</v>
      </c>
      <c r="B51" s="12">
        <v>49</v>
      </c>
      <c r="C51" s="12">
        <v>35</v>
      </c>
      <c r="D51" s="12">
        <v>53.38</v>
      </c>
      <c r="E51" s="12">
        <v>1</v>
      </c>
      <c r="F51" s="12">
        <v>2.5799999999999996</v>
      </c>
      <c r="G51" s="12">
        <v>1</v>
      </c>
      <c r="H51" s="12">
        <v>1</v>
      </c>
      <c r="I51" s="12"/>
      <c r="J51" s="12">
        <v>37.558891384448934</v>
      </c>
      <c r="K51" s="12">
        <v>302.9706983559552</v>
      </c>
    </row>
    <row r="52" spans="1:11" s="3" customFormat="1" ht="15">
      <c r="A52" s="12" t="s">
        <v>37</v>
      </c>
      <c r="B52" s="12">
        <v>50</v>
      </c>
      <c r="C52" s="12">
        <v>35</v>
      </c>
      <c r="D52" s="12">
        <v>53.38</v>
      </c>
      <c r="E52" s="12">
        <v>1</v>
      </c>
      <c r="F52" s="12">
        <v>2.5799999999999996</v>
      </c>
      <c r="G52" s="12">
        <v>1</v>
      </c>
      <c r="H52" s="12">
        <v>1</v>
      </c>
      <c r="I52" s="12"/>
      <c r="J52" s="12">
        <v>37.560284808324454</v>
      </c>
      <c r="K52" s="12">
        <v>311.14467272007533</v>
      </c>
    </row>
    <row r="53" spans="1:11" s="3" customFormat="1" ht="15">
      <c r="A53" s="12" t="s">
        <v>37</v>
      </c>
      <c r="B53" s="12">
        <v>51</v>
      </c>
      <c r="C53" s="12">
        <v>35</v>
      </c>
      <c r="D53" s="12">
        <v>53.38</v>
      </c>
      <c r="E53" s="12">
        <v>1</v>
      </c>
      <c r="F53" s="12">
        <v>2.5799999999999996</v>
      </c>
      <c r="G53" s="12">
        <v>1</v>
      </c>
      <c r="H53" s="12">
        <v>1</v>
      </c>
      <c r="I53" s="12"/>
      <c r="J53" s="12">
        <v>37.561555399832606</v>
      </c>
      <c r="K53" s="12">
        <v>319.3319589452798</v>
      </c>
    </row>
    <row r="54" spans="1:11" s="3" customFormat="1" ht="15">
      <c r="A54" s="12" t="s">
        <v>37</v>
      </c>
      <c r="B54" s="12">
        <v>52</v>
      </c>
      <c r="C54" s="12">
        <v>35</v>
      </c>
      <c r="D54" s="12">
        <v>53.38</v>
      </c>
      <c r="E54" s="12">
        <v>1</v>
      </c>
      <c r="F54" s="12">
        <v>2.5799999999999996</v>
      </c>
      <c r="G54" s="12">
        <v>1</v>
      </c>
      <c r="H54" s="12">
        <v>1</v>
      </c>
      <c r="I54" s="12"/>
      <c r="J54" s="12">
        <v>37.56271681923162</v>
      </c>
      <c r="K54" s="12">
        <v>327.53146067412365</v>
      </c>
    </row>
    <row r="55" spans="1:11" s="3" customFormat="1" ht="15">
      <c r="A55" s="12" t="s">
        <v>37</v>
      </c>
      <c r="B55" s="12">
        <v>53</v>
      </c>
      <c r="C55" s="12">
        <v>35</v>
      </c>
      <c r="D55" s="12">
        <v>53.38</v>
      </c>
      <c r="E55" s="12">
        <v>1</v>
      </c>
      <c r="F55" s="12">
        <v>2.5799999999999996</v>
      </c>
      <c r="G55" s="12">
        <v>1</v>
      </c>
      <c r="H55" s="12">
        <v>1</v>
      </c>
      <c r="I55" s="12"/>
      <c r="J55" s="12">
        <v>37.56377822834762</v>
      </c>
      <c r="K55" s="12">
        <v>335.74216885547133</v>
      </c>
    </row>
    <row r="56" spans="1:11" s="3" customFormat="1" ht="15">
      <c r="A56" s="12" t="s">
        <v>37</v>
      </c>
      <c r="B56" s="12">
        <v>54</v>
      </c>
      <c r="C56" s="12">
        <v>35</v>
      </c>
      <c r="D56" s="12">
        <v>53.38</v>
      </c>
      <c r="E56" s="12">
        <v>1</v>
      </c>
      <c r="F56" s="12">
        <v>2.5799999999999996</v>
      </c>
      <c r="G56" s="12">
        <v>1</v>
      </c>
      <c r="H56" s="12">
        <v>1</v>
      </c>
      <c r="I56" s="12"/>
      <c r="J56" s="12">
        <v>37.564748386325576</v>
      </c>
      <c r="K56" s="12">
        <v>343.9631551338411</v>
      </c>
    </row>
    <row r="57" spans="1:11" s="3" customFormat="1" ht="15">
      <c r="A57" s="12" t="s">
        <v>37</v>
      </c>
      <c r="B57" s="12">
        <v>55</v>
      </c>
      <c r="C57" s="12">
        <v>35</v>
      </c>
      <c r="D57" s="12">
        <v>53.38</v>
      </c>
      <c r="E57" s="12">
        <v>1</v>
      </c>
      <c r="F57" s="12">
        <v>2.5799999999999996</v>
      </c>
      <c r="G57" s="12">
        <v>1</v>
      </c>
      <c r="H57" s="12">
        <v>1</v>
      </c>
      <c r="I57" s="12"/>
      <c r="J57" s="12">
        <v>37.565635192607424</v>
      </c>
      <c r="K57" s="12">
        <v>352.19356571454233</v>
      </c>
    </row>
    <row r="58" spans="1:11" s="3" customFormat="1" ht="15">
      <c r="A58" s="12" t="s">
        <v>37</v>
      </c>
      <c r="B58" s="12">
        <v>56</v>
      </c>
      <c r="C58" s="12">
        <v>35</v>
      </c>
      <c r="D58" s="12">
        <v>53.38</v>
      </c>
      <c r="E58" s="12">
        <v>1</v>
      </c>
      <c r="F58" s="12">
        <v>2.5799999999999996</v>
      </c>
      <c r="G58" s="12">
        <v>1</v>
      </c>
      <c r="H58" s="12">
        <v>1</v>
      </c>
      <c r="I58" s="12"/>
      <c r="J58" s="12">
        <v>37.56644584207638</v>
      </c>
      <c r="K58" s="12">
        <v>360.43261564827424</v>
      </c>
    </row>
    <row r="59" spans="1:11" s="3" customFormat="1" ht="15">
      <c r="A59" s="12" t="s">
        <v>37</v>
      </c>
      <c r="B59" s="12">
        <v>57</v>
      </c>
      <c r="C59" s="12">
        <v>35</v>
      </c>
      <c r="D59" s="12">
        <v>53.38</v>
      </c>
      <c r="E59" s="12">
        <v>1</v>
      </c>
      <c r="F59" s="12">
        <v>2.5799999999999996</v>
      </c>
      <c r="G59" s="12">
        <v>1</v>
      </c>
      <c r="H59" s="12">
        <v>1</v>
      </c>
      <c r="I59" s="12"/>
      <c r="J59" s="12">
        <v>37.56718688575646</v>
      </c>
      <c r="K59" s="12">
        <v>368.67958351829924</v>
      </c>
    </row>
    <row r="60" spans="1:11" s="3" customFormat="1" ht="15">
      <c r="A60" s="12" t="s">
        <v>37</v>
      </c>
      <c r="B60" s="12">
        <v>58</v>
      </c>
      <c r="C60" s="12">
        <v>35</v>
      </c>
      <c r="D60" s="12">
        <v>53.38</v>
      </c>
      <c r="E60" s="12">
        <v>1</v>
      </c>
      <c r="F60" s="12">
        <v>2.5799999999999996</v>
      </c>
      <c r="G60" s="12">
        <v>1</v>
      </c>
      <c r="H60" s="12">
        <v>1</v>
      </c>
      <c r="I60" s="12"/>
      <c r="J60" s="12">
        <v>37.56786429509647</v>
      </c>
      <c r="K60" s="12">
        <v>376.93380650736697</v>
      </c>
    </row>
    <row r="61" spans="1:11" s="3" customFormat="1" ht="15">
      <c r="A61" s="12" t="s">
        <v>37</v>
      </c>
      <c r="B61" s="12">
        <v>59</v>
      </c>
      <c r="C61" s="12">
        <v>35</v>
      </c>
      <c r="D61" s="12">
        <v>53.38</v>
      </c>
      <c r="E61" s="12">
        <v>1</v>
      </c>
      <c r="F61" s="12">
        <v>2.5799999999999996</v>
      </c>
      <c r="G61" s="12">
        <v>1</v>
      </c>
      <c r="H61" s="12">
        <v>1</v>
      </c>
      <c r="I61" s="12"/>
      <c r="J61" s="12">
        <v>37.568483517539086</v>
      </c>
      <c r="K61" s="12">
        <v>385.1946758220412</v>
      </c>
    </row>
    <row r="62" spans="1:11" s="3" customFormat="1" ht="15">
      <c r="A62" s="12" t="s">
        <v>37</v>
      </c>
      <c r="B62" s="12">
        <v>60</v>
      </c>
      <c r="C62" s="12">
        <v>35</v>
      </c>
      <c r="D62" s="12">
        <v>53.38</v>
      </c>
      <c r="E62" s="12">
        <v>1</v>
      </c>
      <c r="F62" s="12">
        <v>2.5799999999999996</v>
      </c>
      <c r="G62" s="12">
        <v>1</v>
      </c>
      <c r="H62" s="12">
        <v>1</v>
      </c>
      <c r="I62" s="12"/>
      <c r="J62" s="12">
        <v>37.569049526092535</v>
      </c>
      <c r="K62" s="12">
        <v>393.46163245230906</v>
      </c>
    </row>
    <row r="63" spans="1:11" s="3" customFormat="1" ht="15">
      <c r="A63" s="12" t="s">
        <v>37</v>
      </c>
      <c r="B63" s="12">
        <v>61</v>
      </c>
      <c r="C63" s="12">
        <v>35</v>
      </c>
      <c r="D63" s="12">
        <v>53.38</v>
      </c>
      <c r="E63" s="12">
        <v>1</v>
      </c>
      <c r="F63" s="12">
        <v>2.5799999999999996</v>
      </c>
      <c r="G63" s="12">
        <v>1</v>
      </c>
      <c r="H63" s="12">
        <v>1</v>
      </c>
      <c r="I63" s="12"/>
      <c r="J63" s="12">
        <v>37.56956686345162</v>
      </c>
      <c r="K63" s="12">
        <v>401.7341632449753</v>
      </c>
    </row>
    <row r="64" spans="1:11" s="3" customFormat="1" ht="15">
      <c r="A64" s="12" t="s">
        <v>37</v>
      </c>
      <c r="B64" s="12">
        <v>62</v>
      </c>
      <c r="C64" s="12">
        <v>35</v>
      </c>
      <c r="D64" s="12">
        <v>53.38</v>
      </c>
      <c r="E64" s="12">
        <v>1</v>
      </c>
      <c r="F64" s="12">
        <v>2.5799999999999996</v>
      </c>
      <c r="G64" s="12">
        <v>1</v>
      </c>
      <c r="H64" s="12">
        <v>1</v>
      </c>
      <c r="I64" s="12"/>
      <c r="J64" s="12">
        <v>37.57003968139921</v>
      </c>
      <c r="K64" s="12">
        <v>410.01179727015176</v>
      </c>
    </row>
    <row r="65" spans="1:11" s="3" customFormat="1" ht="15">
      <c r="A65" s="12" t="s">
        <v>37</v>
      </c>
      <c r="B65" s="12">
        <v>63</v>
      </c>
      <c r="C65" s="12">
        <v>35</v>
      </c>
      <c r="D65" s="12">
        <v>53.38</v>
      </c>
      <c r="E65" s="12">
        <v>1</v>
      </c>
      <c r="F65" s="12">
        <v>2.5799999999999996</v>
      </c>
      <c r="G65" s="12">
        <v>1</v>
      </c>
      <c r="H65" s="12">
        <v>1</v>
      </c>
      <c r="I65" s="12"/>
      <c r="J65" s="12">
        <v>37.57047177608714</v>
      </c>
      <c r="K65" s="12">
        <v>418.2941024610814</v>
      </c>
    </row>
    <row r="66" spans="1:11" s="3" customFormat="1" ht="15">
      <c r="A66" s="12" t="s">
        <v>37</v>
      </c>
      <c r="B66" s="12">
        <v>64</v>
      </c>
      <c r="C66" s="12">
        <v>35</v>
      </c>
      <c r="D66" s="12">
        <v>53.38</v>
      </c>
      <c r="E66" s="12">
        <v>1</v>
      </c>
      <c r="F66" s="12">
        <v>2.5799999999999996</v>
      </c>
      <c r="G66" s="12">
        <v>1</v>
      </c>
      <c r="H66" s="12">
        <v>1</v>
      </c>
      <c r="I66" s="12"/>
      <c r="J66" s="12">
        <v>37.57086661971657</v>
      </c>
      <c r="K66" s="12">
        <v>426.58068250853046</v>
      </c>
    </row>
    <row r="67" spans="1:11" s="3" customFormat="1" ht="15">
      <c r="A67" s="12" t="s">
        <v>37</v>
      </c>
      <c r="B67" s="12">
        <v>65</v>
      </c>
      <c r="C67" s="12">
        <v>35</v>
      </c>
      <c r="D67" s="12">
        <v>53.38</v>
      </c>
      <c r="E67" s="12">
        <v>1</v>
      </c>
      <c r="F67" s="12">
        <v>2.5799999999999996</v>
      </c>
      <c r="G67" s="12">
        <v>1</v>
      </c>
      <c r="H67" s="12">
        <v>1</v>
      </c>
      <c r="I67" s="12"/>
      <c r="J67" s="12">
        <v>37.57122738906292</v>
      </c>
      <c r="K67" s="12">
        <v>434.8711739920002</v>
      </c>
    </row>
    <row r="68" spans="1:11" s="3" customFormat="1" ht="15">
      <c r="A68" s="12" t="s">
        <v>37</v>
      </c>
      <c r="B68" s="12">
        <v>66</v>
      </c>
      <c r="C68" s="12">
        <v>35</v>
      </c>
      <c r="D68" s="12">
        <v>53.38</v>
      </c>
      <c r="E68" s="12">
        <v>1</v>
      </c>
      <c r="F68" s="12">
        <v>2.5799999999999996</v>
      </c>
      <c r="G68" s="12">
        <v>1</v>
      </c>
      <c r="H68" s="12">
        <v>1</v>
      </c>
      <c r="I68" s="12"/>
      <c r="J68" s="12">
        <v>37.57155699122622</v>
      </c>
      <c r="K68" s="12">
        <v>443.1652437310307</v>
      </c>
    </row>
    <row r="69" spans="1:11" s="3" customFormat="1" ht="15">
      <c r="A69" s="12" t="s">
        <v>37</v>
      </c>
      <c r="B69" s="12">
        <v>67</v>
      </c>
      <c r="C69" s="12">
        <v>35</v>
      </c>
      <c r="D69" s="12">
        <v>53.38</v>
      </c>
      <c r="E69" s="12">
        <v>1</v>
      </c>
      <c r="F69" s="12">
        <v>2.5799999999999996</v>
      </c>
      <c r="G69" s="12">
        <v>1</v>
      </c>
      <c r="H69" s="12">
        <v>1</v>
      </c>
      <c r="I69" s="12"/>
      <c r="J69" s="12">
        <v>37.57185808693255</v>
      </c>
      <c r="K69" s="12">
        <v>451.4625863408719</v>
      </c>
    </row>
    <row r="70" spans="1:11" s="3" customFormat="1" ht="15">
      <c r="A70" s="12" t="s">
        <v>37</v>
      </c>
      <c r="B70" s="12">
        <v>68</v>
      </c>
      <c r="C70" s="12">
        <v>35</v>
      </c>
      <c r="D70" s="12">
        <v>53.38</v>
      </c>
      <c r="E70" s="12">
        <v>1</v>
      </c>
      <c r="F70" s="12">
        <v>2.5799999999999996</v>
      </c>
      <c r="G70" s="12">
        <v>1</v>
      </c>
      <c r="H70" s="12">
        <v>1</v>
      </c>
      <c r="I70" s="12"/>
      <c r="J70" s="12">
        <v>37.572133111665636</v>
      </c>
      <c r="K70" s="12">
        <v>459.76292197777354</v>
      </c>
    </row>
    <row r="71" spans="1:11" s="3" customFormat="1" ht="15">
      <c r="A71" s="12" t="s">
        <v>37</v>
      </c>
      <c r="B71" s="12">
        <v>69</v>
      </c>
      <c r="C71" s="12">
        <v>35</v>
      </c>
      <c r="D71" s="12">
        <v>53.38</v>
      </c>
      <c r="E71" s="12">
        <v>1</v>
      </c>
      <c r="F71" s="12">
        <v>2.5799999999999996</v>
      </c>
      <c r="G71" s="12">
        <v>1</v>
      </c>
      <c r="H71" s="12">
        <v>1</v>
      </c>
      <c r="I71" s="12"/>
      <c r="J71" s="12">
        <v>37.57238429486799</v>
      </c>
      <c r="K71" s="12">
        <v>468.0659942600812</v>
      </c>
    </row>
    <row r="72" spans="1:11" s="3" customFormat="1" ht="15">
      <c r="A72" s="12" t="s">
        <v>37</v>
      </c>
      <c r="B72" s="12">
        <v>70</v>
      </c>
      <c r="C72" s="12">
        <v>35</v>
      </c>
      <c r="D72" s="12">
        <v>53.38</v>
      </c>
      <c r="E72" s="12">
        <v>1</v>
      </c>
      <c r="F72" s="12">
        <v>2.5799999999999996</v>
      </c>
      <c r="G72" s="12">
        <v>1</v>
      </c>
      <c r="H72" s="12">
        <v>1</v>
      </c>
      <c r="I72" s="12"/>
      <c r="J72" s="12">
        <v>37.57261367741813</v>
      </c>
      <c r="K72" s="12">
        <v>476.37156835222703</v>
      </c>
    </row>
    <row r="73" spans="1:11" s="3" customFormat="1" ht="15">
      <c r="A73" s="12" t="s">
        <v>37</v>
      </c>
      <c r="B73" s="12">
        <v>71</v>
      </c>
      <c r="C73" s="12">
        <v>35</v>
      </c>
      <c r="D73" s="12">
        <v>53.38</v>
      </c>
      <c r="E73" s="12">
        <v>1</v>
      </c>
      <c r="F73" s="12">
        <v>2.5799999999999996</v>
      </c>
      <c r="G73" s="12">
        <v>1</v>
      </c>
      <c r="H73" s="12">
        <v>1</v>
      </c>
      <c r="I73" s="12"/>
      <c r="J73" s="12">
        <v>37.57282312756237</v>
      </c>
      <c r="K73" s="12">
        <v>484.67942919955533</v>
      </c>
    </row>
    <row r="74" spans="1:11" s="3" customFormat="1" ht="15">
      <c r="A74" s="12" t="s">
        <v>37</v>
      </c>
      <c r="B74" s="12">
        <v>72</v>
      </c>
      <c r="C74" s="12">
        <v>35</v>
      </c>
      <c r="D74" s="12">
        <v>53.38</v>
      </c>
      <c r="E74" s="12">
        <v>1</v>
      </c>
      <c r="F74" s="12">
        <v>2.5799999999999996</v>
      </c>
      <c r="G74" s="12">
        <v>1</v>
      </c>
      <c r="H74" s="12">
        <v>1</v>
      </c>
      <c r="I74" s="12"/>
      <c r="J74" s="12">
        <v>37.573014355456365</v>
      </c>
      <c r="K74" s="12">
        <v>492.98937990273834</v>
      </c>
    </row>
    <row r="75" spans="1:11" s="3" customFormat="1" ht="15">
      <c r="A75" s="12" t="s">
        <v>37</v>
      </c>
      <c r="B75" s="12">
        <v>73</v>
      </c>
      <c r="C75" s="12">
        <v>35</v>
      </c>
      <c r="D75" s="12">
        <v>53.38</v>
      </c>
      <c r="E75" s="12">
        <v>1</v>
      </c>
      <c r="F75" s="12">
        <v>2.5799999999999996</v>
      </c>
      <c r="G75" s="12">
        <v>1</v>
      </c>
      <c r="H75" s="12">
        <v>1</v>
      </c>
      <c r="I75" s="12"/>
      <c r="J75" s="12">
        <v>37.573188926452175</v>
      </c>
      <c r="K75" s="12">
        <v>501.3012402212997</v>
      </c>
    </row>
    <row r="76" spans="1:11" s="3" customFormat="1" ht="15">
      <c r="A76" s="12" t="s">
        <v>37</v>
      </c>
      <c r="B76" s="12">
        <v>74</v>
      </c>
      <c r="C76" s="12">
        <v>35</v>
      </c>
      <c r="D76" s="12">
        <v>53.38</v>
      </c>
      <c r="E76" s="12">
        <v>1</v>
      </c>
      <c r="F76" s="12">
        <v>2.5799999999999996</v>
      </c>
      <c r="G76" s="12">
        <v>1</v>
      </c>
      <c r="H76" s="12">
        <v>1</v>
      </c>
      <c r="I76" s="12"/>
      <c r="J76" s="12">
        <v>37.57334827324989</v>
      </c>
      <c r="K76" s="12">
        <v>509.61484519649053</v>
      </c>
    </row>
    <row r="77" spans="1:11" s="3" customFormat="1" ht="15">
      <c r="A77" s="12" t="s">
        <v>37</v>
      </c>
      <c r="B77" s="12">
        <v>75</v>
      </c>
      <c r="C77" s="12">
        <v>35</v>
      </c>
      <c r="D77" s="12">
        <v>53.38</v>
      </c>
      <c r="E77" s="12">
        <v>1</v>
      </c>
      <c r="F77" s="12">
        <v>2.5799999999999996</v>
      </c>
      <c r="G77" s="12">
        <v>1</v>
      </c>
      <c r="H77" s="12">
        <v>1</v>
      </c>
      <c r="I77" s="12"/>
      <c r="J77" s="12">
        <v>37.573493707019075</v>
      </c>
      <c r="K77" s="12">
        <v>517.9300438844432</v>
      </c>
    </row>
    <row r="78" spans="1:11" s="3" customFormat="1" ht="15">
      <c r="A78" s="12" t="s">
        <v>37</v>
      </c>
      <c r="B78" s="12">
        <v>76</v>
      </c>
      <c r="C78" s="12">
        <v>35</v>
      </c>
      <c r="D78" s="12">
        <v>53.38</v>
      </c>
      <c r="E78" s="12">
        <v>1</v>
      </c>
      <c r="F78" s="12">
        <v>2.5799999999999996</v>
      </c>
      <c r="G78" s="12">
        <v>1</v>
      </c>
      <c r="H78" s="12">
        <v>1</v>
      </c>
      <c r="I78" s="12"/>
      <c r="J78" s="12">
        <v>37.573626427583385</v>
      </c>
      <c r="K78" s="12">
        <v>526.2466981911666</v>
      </c>
    </row>
    <row r="79" spans="1:11" s="3" customFormat="1" ht="15">
      <c r="A79" s="12" t="s">
        <v>37</v>
      </c>
      <c r="B79" s="12">
        <v>77</v>
      </c>
      <c r="C79" s="12">
        <v>35</v>
      </c>
      <c r="D79" s="12">
        <v>53.38</v>
      </c>
      <c r="E79" s="12">
        <v>1</v>
      </c>
      <c r="F79" s="12">
        <v>2.5799999999999996</v>
      </c>
      <c r="G79" s="12">
        <v>1</v>
      </c>
      <c r="H79" s="12">
        <v>1</v>
      </c>
      <c r="I79" s="12"/>
      <c r="J79" s="12">
        <v>37.57374753275159</v>
      </c>
      <c r="K79" s="12">
        <v>534.5646818015496</v>
      </c>
    </row>
    <row r="80" spans="1:11" s="3" customFormat="1" ht="15">
      <c r="A80" s="12" t="s">
        <v>37</v>
      </c>
      <c r="B80" s="12">
        <v>78</v>
      </c>
      <c r="C80" s="12">
        <v>35</v>
      </c>
      <c r="D80" s="12">
        <v>53.38</v>
      </c>
      <c r="E80" s="12">
        <v>1</v>
      </c>
      <c r="F80" s="12">
        <v>2.5799999999999996</v>
      </c>
      <c r="G80" s="12">
        <v>1</v>
      </c>
      <c r="H80" s="12">
        <v>1</v>
      </c>
      <c r="I80" s="12"/>
      <c r="J80" s="12">
        <v>37.573858026869665</v>
      </c>
      <c r="K80" s="12">
        <v>542.8838791951014</v>
      </c>
    </row>
    <row r="81" spans="1:11" s="3" customFormat="1" ht="15">
      <c r="A81" s="12" t="s">
        <v>37</v>
      </c>
      <c r="B81" s="12">
        <v>79</v>
      </c>
      <c r="C81" s="12">
        <v>35</v>
      </c>
      <c r="D81" s="12">
        <v>53.38</v>
      </c>
      <c r="E81" s="12">
        <v>1</v>
      </c>
      <c r="F81" s="12">
        <v>2.5799999999999996</v>
      </c>
      <c r="G81" s="12">
        <v>1</v>
      </c>
      <c r="H81" s="12">
        <v>1</v>
      </c>
      <c r="I81" s="12"/>
      <c r="J81" s="12">
        <v>37.573958828660956</v>
      </c>
      <c r="K81" s="12">
        <v>551.2041847416855</v>
      </c>
    </row>
    <row r="82" spans="1:11" s="3" customFormat="1" ht="15">
      <c r="A82" s="12" t="s">
        <v>37</v>
      </c>
      <c r="B82" s="12">
        <v>80</v>
      </c>
      <c r="C82" s="12">
        <v>35</v>
      </c>
      <c r="D82" s="12">
        <v>53.38</v>
      </c>
      <c r="E82" s="12">
        <v>1</v>
      </c>
      <c r="F82" s="12">
        <v>2.5799999999999996</v>
      </c>
      <c r="G82" s="12">
        <v>1</v>
      </c>
      <c r="H82" s="12">
        <v>1</v>
      </c>
      <c r="I82" s="12"/>
      <c r="J82" s="12">
        <v>37.574050778415035</v>
      </c>
      <c r="K82" s="12">
        <v>559.5255018709956</v>
      </c>
    </row>
    <row r="83" spans="1:11" s="3" customFormat="1" ht="15">
      <c r="A83" s="12" t="s">
        <v>37</v>
      </c>
      <c r="B83" s="12">
        <v>81</v>
      </c>
      <c r="C83" s="12">
        <v>35</v>
      </c>
      <c r="D83" s="12">
        <v>53.38</v>
      </c>
      <c r="E83" s="12">
        <v>1</v>
      </c>
      <c r="F83" s="12">
        <v>2.5799999999999996</v>
      </c>
      <c r="G83" s="12">
        <v>1</v>
      </c>
      <c r="H83" s="12">
        <v>1</v>
      </c>
      <c r="I83" s="12"/>
      <c r="J83" s="12">
        <v>37.57413464458011</v>
      </c>
      <c r="K83" s="12">
        <v>567.8477423099833</v>
      </c>
    </row>
    <row r="84" spans="1:11" s="3" customFormat="1" ht="15">
      <c r="A84" s="12" t="s">
        <v>37</v>
      </c>
      <c r="B84" s="12">
        <v>82</v>
      </c>
      <c r="C84" s="12">
        <v>35</v>
      </c>
      <c r="D84" s="12">
        <v>53.38</v>
      </c>
      <c r="E84" s="12">
        <v>1</v>
      </c>
      <c r="F84" s="12">
        <v>2.5799999999999996</v>
      </c>
      <c r="G84" s="12">
        <v>1</v>
      </c>
      <c r="H84" s="12">
        <v>1</v>
      </c>
      <c r="I84" s="12"/>
      <c r="J84" s="12">
        <v>37.574211129808845</v>
      </c>
      <c r="K84" s="12">
        <v>576.1708253828771</v>
      </c>
    </row>
    <row r="85" spans="1:11" s="3" customFormat="1" ht="15">
      <c r="A85" s="12" t="s">
        <v>37</v>
      </c>
      <c r="B85" s="12">
        <v>83</v>
      </c>
      <c r="C85" s="12">
        <v>35</v>
      </c>
      <c r="D85" s="12">
        <v>53.38</v>
      </c>
      <c r="E85" s="12">
        <v>1</v>
      </c>
      <c r="F85" s="12">
        <v>2.5799999999999996</v>
      </c>
      <c r="G85" s="12">
        <v>1</v>
      </c>
      <c r="H85" s="12">
        <v>1</v>
      </c>
      <c r="I85" s="12"/>
      <c r="J85" s="12">
        <v>37.5742808765029</v>
      </c>
      <c r="K85" s="12">
        <v>584.494677368832</v>
      </c>
    </row>
    <row r="86" spans="1:11" s="3" customFormat="1" ht="15">
      <c r="A86" s="12" t="s">
        <v>37</v>
      </c>
      <c r="B86" s="12">
        <v>84</v>
      </c>
      <c r="C86" s="12">
        <v>35</v>
      </c>
      <c r="D86" s="12">
        <v>53.38</v>
      </c>
      <c r="E86" s="12">
        <v>1</v>
      </c>
      <c r="F86" s="12">
        <v>2.5799999999999996</v>
      </c>
      <c r="G86" s="12">
        <v>1</v>
      </c>
      <c r="H86" s="12">
        <v>1</v>
      </c>
      <c r="I86" s="12"/>
      <c r="J86" s="12">
        <v>37.574344471897675</v>
      </c>
      <c r="K86" s="12">
        <v>592.8192309126237</v>
      </c>
    </row>
    <row r="87" spans="1:11" s="3" customFormat="1" ht="15">
      <c r="A87" s="12" t="s">
        <v>37</v>
      </c>
      <c r="B87" s="12">
        <v>85</v>
      </c>
      <c r="C87" s="12">
        <v>35</v>
      </c>
      <c r="D87" s="12">
        <v>53.38</v>
      </c>
      <c r="E87" s="12">
        <v>1</v>
      </c>
      <c r="F87" s="12">
        <v>2.5799999999999996</v>
      </c>
      <c r="G87" s="12">
        <v>1</v>
      </c>
      <c r="H87" s="12">
        <v>1</v>
      </c>
      <c r="I87" s="12"/>
      <c r="J87" s="12">
        <v>37.574402452725096</v>
      </c>
      <c r="K87" s="12">
        <v>601.1444244841458</v>
      </c>
    </row>
    <row r="88" spans="1:11" s="3" customFormat="1" ht="15">
      <c r="A88" s="12" t="s">
        <v>37</v>
      </c>
      <c r="B88" s="12">
        <v>86</v>
      </c>
      <c r="C88" s="12">
        <v>35</v>
      </c>
      <c r="D88" s="12">
        <v>53.38</v>
      </c>
      <c r="E88" s="12">
        <v>1</v>
      </c>
      <c r="F88" s="12">
        <v>2.5799999999999996</v>
      </c>
      <c r="G88" s="12">
        <v>1</v>
      </c>
      <c r="H88" s="12">
        <v>1</v>
      </c>
      <c r="I88" s="12"/>
      <c r="J88" s="12">
        <v>37.57445530948899</v>
      </c>
      <c r="K88" s="12">
        <v>609.4702018827985</v>
      </c>
    </row>
    <row r="89" spans="1:11" s="3" customFormat="1" ht="15">
      <c r="A89" s="12" t="s">
        <v>37</v>
      </c>
      <c r="B89" s="12">
        <v>87</v>
      </c>
      <c r="C89" s="12">
        <v>35</v>
      </c>
      <c r="D89" s="12">
        <v>53.38</v>
      </c>
      <c r="E89" s="12">
        <v>1</v>
      </c>
      <c r="F89" s="12">
        <v>2.5799999999999996</v>
      </c>
      <c r="G89" s="12">
        <v>1</v>
      </c>
      <c r="H89" s="12">
        <v>1</v>
      </c>
      <c r="I89" s="12"/>
      <c r="J89" s="12">
        <v>37.57450349038496</v>
      </c>
      <c r="K89" s="12">
        <v>617.7965117831438</v>
      </c>
    </row>
    <row r="90" spans="1:11" s="3" customFormat="1" ht="15">
      <c r="A90" s="12" t="s">
        <v>37</v>
      </c>
      <c r="B90" s="12">
        <v>88</v>
      </c>
      <c r="C90" s="12">
        <v>35</v>
      </c>
      <c r="D90" s="12">
        <v>53.38</v>
      </c>
      <c r="E90" s="12">
        <v>1</v>
      </c>
      <c r="F90" s="12">
        <v>2.5799999999999996</v>
      </c>
      <c r="G90" s="12">
        <v>1</v>
      </c>
      <c r="H90" s="12">
        <v>1</v>
      </c>
      <c r="I90" s="12"/>
      <c r="J90" s="12">
        <v>37.57454740489375</v>
      </c>
      <c r="K90" s="12">
        <v>626.1233073184995</v>
      </c>
    </row>
    <row r="91" spans="1:11" s="3" customFormat="1" ht="15">
      <c r="A91" s="12" t="s">
        <v>37</v>
      </c>
      <c r="B91" s="12">
        <v>89</v>
      </c>
      <c r="C91" s="12">
        <v>35</v>
      </c>
      <c r="D91" s="12">
        <v>53.38</v>
      </c>
      <c r="E91" s="12">
        <v>1</v>
      </c>
      <c r="F91" s="12">
        <v>2.5799999999999996</v>
      </c>
      <c r="G91" s="12">
        <v>1</v>
      </c>
      <c r="H91" s="12">
        <v>1</v>
      </c>
      <c r="I91" s="12"/>
      <c r="J91" s="12">
        <v>37.57458742707483</v>
      </c>
      <c r="K91" s="12">
        <v>634.4505456993863</v>
      </c>
    </row>
    <row r="92" spans="1:11" s="3" customFormat="1" ht="15">
      <c r="A92" s="12" t="s">
        <v>37</v>
      </c>
      <c r="B92" s="12">
        <v>90</v>
      </c>
      <c r="C92" s="12">
        <v>35</v>
      </c>
      <c r="D92" s="12">
        <v>53.38</v>
      </c>
      <c r="E92" s="12">
        <v>1</v>
      </c>
      <c r="F92" s="12">
        <v>2.5799999999999996</v>
      </c>
      <c r="G92" s="12">
        <v>1</v>
      </c>
      <c r="H92" s="12">
        <v>1</v>
      </c>
      <c r="I92" s="12"/>
      <c r="J92" s="12">
        <v>37.57462389858489</v>
      </c>
      <c r="K92" s="12">
        <v>642.7781878639923</v>
      </c>
    </row>
    <row r="93" spans="1:11" s="3" customFormat="1" ht="15">
      <c r="A93" s="12" t="s">
        <v>37</v>
      </c>
      <c r="B93" s="12">
        <v>91</v>
      </c>
      <c r="C93" s="12">
        <v>35</v>
      </c>
      <c r="D93" s="12">
        <v>53.38</v>
      </c>
      <c r="E93" s="12">
        <v>1</v>
      </c>
      <c r="F93" s="12">
        <v>2.5799999999999996</v>
      </c>
      <c r="G93" s="12">
        <v>1</v>
      </c>
      <c r="H93" s="12">
        <v>1</v>
      </c>
      <c r="I93" s="12"/>
      <c r="J93" s="12">
        <v>37.57465713144357</v>
      </c>
      <c r="K93" s="12">
        <v>651.1061981580388</v>
      </c>
    </row>
    <row r="94" spans="1:11" s="3" customFormat="1" ht="15">
      <c r="A94" s="12" t="s">
        <v>37</v>
      </c>
      <c r="B94" s="12">
        <v>92</v>
      </c>
      <c r="C94" s="12">
        <v>35</v>
      </c>
      <c r="D94" s="12">
        <v>53.38</v>
      </c>
      <c r="E94" s="12">
        <v>1</v>
      </c>
      <c r="F94" s="12">
        <v>2.5799999999999996</v>
      </c>
      <c r="G94" s="12">
        <v>1</v>
      </c>
      <c r="H94" s="12">
        <v>1</v>
      </c>
      <c r="I94" s="12"/>
      <c r="J94" s="12">
        <v>37.57468741056743</v>
      </c>
      <c r="K94" s="12">
        <v>659.4345440416341</v>
      </c>
    </row>
    <row r="95" spans="1:11" s="3" customFormat="1" ht="15">
      <c r="A95" s="12" t="s">
        <v>37</v>
      </c>
      <c r="B95" s="12">
        <v>93</v>
      </c>
      <c r="C95" s="12">
        <v>35</v>
      </c>
      <c r="D95" s="12">
        <v>53.38</v>
      </c>
      <c r="E95" s="12">
        <v>1</v>
      </c>
      <c r="F95" s="12">
        <v>2.5799999999999996</v>
      </c>
      <c r="G95" s="12">
        <v>1</v>
      </c>
      <c r="H95" s="12">
        <v>1</v>
      </c>
      <c r="I95" s="12"/>
      <c r="J95" s="12">
        <v>37.574714996090904</v>
      </c>
      <c r="K95" s="12">
        <v>667.7631958208991</v>
      </c>
    </row>
    <row r="96" spans="1:11" s="3" customFormat="1" ht="15">
      <c r="A96" s="12" t="s">
        <v>37</v>
      </c>
      <c r="B96" s="12">
        <v>94</v>
      </c>
      <c r="C96" s="12">
        <v>35</v>
      </c>
      <c r="D96" s="12">
        <v>53.38</v>
      </c>
      <c r="E96" s="12">
        <v>1</v>
      </c>
      <c r="F96" s="12">
        <v>2.5799999999999996</v>
      </c>
      <c r="G96" s="12">
        <v>1</v>
      </c>
      <c r="H96" s="12">
        <v>1</v>
      </c>
      <c r="I96" s="12"/>
      <c r="J96" s="12">
        <v>37.57474012549208</v>
      </c>
      <c r="K96" s="12">
        <v>676.092126402319</v>
      </c>
    </row>
    <row r="97" spans="1:11" s="3" customFormat="1" ht="15">
      <c r="A97" s="12" t="s">
        <v>37</v>
      </c>
      <c r="B97" s="12">
        <v>95</v>
      </c>
      <c r="C97" s="12">
        <v>35</v>
      </c>
      <c r="D97" s="12">
        <v>53.38</v>
      </c>
      <c r="E97" s="12">
        <v>1</v>
      </c>
      <c r="F97" s="12">
        <v>2.5799999999999996</v>
      </c>
      <c r="G97" s="12">
        <v>1</v>
      </c>
      <c r="H97" s="12">
        <v>1</v>
      </c>
      <c r="I97" s="12"/>
      <c r="J97" s="12">
        <v>37.57476301553909</v>
      </c>
      <c r="K97" s="12">
        <v>684.42131106794</v>
      </c>
    </row>
    <row r="98" spans="1:11" s="3" customFormat="1" ht="15">
      <c r="A98" s="12" t="s">
        <v>37</v>
      </c>
      <c r="B98" s="12">
        <v>96</v>
      </c>
      <c r="C98" s="12">
        <v>35</v>
      </c>
      <c r="D98" s="12">
        <v>53.38</v>
      </c>
      <c r="E98" s="12">
        <v>1</v>
      </c>
      <c r="F98" s="12">
        <v>2.5799999999999996</v>
      </c>
      <c r="G98" s="12">
        <v>1</v>
      </c>
      <c r="H98" s="12">
        <v>1</v>
      </c>
      <c r="I98" s="12"/>
      <c r="J98" s="12">
        <v>37.5747838640722</v>
      </c>
      <c r="K98" s="12">
        <v>692.750727269685</v>
      </c>
    </row>
    <row r="99" spans="1:11" s="3" customFormat="1" ht="15">
      <c r="A99" s="12" t="s">
        <v>37</v>
      </c>
      <c r="B99" s="12">
        <v>97</v>
      </c>
      <c r="C99" s="12">
        <v>35</v>
      </c>
      <c r="D99" s="12">
        <v>53.38</v>
      </c>
      <c r="E99" s="12">
        <v>1</v>
      </c>
      <c r="F99" s="12">
        <v>2.5799999999999996</v>
      </c>
      <c r="G99" s="12">
        <v>1</v>
      </c>
      <c r="H99" s="12">
        <v>1</v>
      </c>
      <c r="I99" s="12"/>
      <c r="J99" s="12">
        <v>37.57480285163503</v>
      </c>
      <c r="K99" s="12">
        <v>701.0803544411924</v>
      </c>
    </row>
    <row r="100" spans="1:11" s="3" customFormat="1" ht="15">
      <c r="A100" s="12" t="s">
        <v>37</v>
      </c>
      <c r="B100" s="12">
        <v>98</v>
      </c>
      <c r="C100" s="12">
        <v>35</v>
      </c>
      <c r="D100" s="12">
        <v>53.38</v>
      </c>
      <c r="E100" s="12">
        <v>1</v>
      </c>
      <c r="F100" s="12">
        <v>2.5799999999999996</v>
      </c>
      <c r="G100" s="12">
        <v>1</v>
      </c>
      <c r="H100" s="12">
        <v>1</v>
      </c>
      <c r="I100" s="12"/>
      <c r="J100" s="12">
        <v>37.5748201429674</v>
      </c>
      <c r="K100" s="12">
        <v>709.4101738257207</v>
      </c>
    </row>
    <row r="101" spans="1:11" s="3" customFormat="1" ht="15">
      <c r="A101" s="12" t="s">
        <v>37</v>
      </c>
      <c r="B101" s="12">
        <v>99</v>
      </c>
      <c r="C101" s="12">
        <v>35</v>
      </c>
      <c r="D101" s="12">
        <v>53.38</v>
      </c>
      <c r="E101" s="12">
        <v>1</v>
      </c>
      <c r="F101" s="12">
        <v>2.5799999999999996</v>
      </c>
      <c r="G101" s="12">
        <v>1</v>
      </c>
      <c r="H101" s="12">
        <v>1</v>
      </c>
      <c r="I101" s="12"/>
      <c r="J101" s="12">
        <v>37.574835888371474</v>
      </c>
      <c r="K101" s="12">
        <v>717.7401683187708</v>
      </c>
    </row>
    <row r="102" spans="1:11" s="3" customFormat="1" ht="15">
      <c r="A102" s="12" t="s">
        <v>37</v>
      </c>
      <c r="B102" s="12">
        <v>100</v>
      </c>
      <c r="C102" s="12">
        <v>35</v>
      </c>
      <c r="D102" s="12">
        <v>53.38</v>
      </c>
      <c r="E102" s="12">
        <v>1</v>
      </c>
      <c r="F102" s="12">
        <v>2.5799999999999996</v>
      </c>
      <c r="G102" s="12">
        <v>1</v>
      </c>
      <c r="H102" s="12">
        <v>1</v>
      </c>
      <c r="I102" s="12"/>
      <c r="J102" s="12">
        <v>37.57485022496157</v>
      </c>
      <c r="K102" s="12">
        <v>726.0703223241966</v>
      </c>
    </row>
    <row r="103" spans="1:11" s="3" customFormat="1" ht="15">
      <c r="A103" s="12" t="s">
        <v>37</v>
      </c>
      <c r="B103" s="12">
        <v>101</v>
      </c>
      <c r="C103" s="12">
        <v>35</v>
      </c>
      <c r="D103" s="12">
        <v>53.38</v>
      </c>
      <c r="E103" s="12">
        <v>1</v>
      </c>
      <c r="F103" s="12">
        <v>2.5799999999999996</v>
      </c>
      <c r="G103" s="12">
        <v>1</v>
      </c>
      <c r="H103" s="12">
        <v>1</v>
      </c>
      <c r="I103" s="12"/>
      <c r="J103" s="12">
        <v>37.57486327780743</v>
      </c>
      <c r="K103" s="12">
        <v>734.4006216226661</v>
      </c>
    </row>
    <row r="104" spans="1:11" s="3" customFormat="1" ht="15">
      <c r="A104" s="12" t="s">
        <v>37</v>
      </c>
      <c r="B104" s="12">
        <v>102</v>
      </c>
      <c r="C104" s="12">
        <v>35</v>
      </c>
      <c r="D104" s="12">
        <v>53.38</v>
      </c>
      <c r="E104" s="12">
        <v>1</v>
      </c>
      <c r="F104" s="12">
        <v>2.5799999999999996</v>
      </c>
      <c r="G104" s="12">
        <v>1</v>
      </c>
      <c r="H104" s="12">
        <v>1</v>
      </c>
      <c r="I104" s="12"/>
      <c r="J104" s="12">
        <v>37.57487516097984</v>
      </c>
      <c r="K104" s="12">
        <v>742.7310532514332</v>
      </c>
    </row>
    <row r="105" spans="1:11" s="3" customFormat="1" ht="15">
      <c r="A105" s="12" t="s">
        <v>37</v>
      </c>
      <c r="B105" s="12">
        <v>103</v>
      </c>
      <c r="C105" s="12">
        <v>35</v>
      </c>
      <c r="D105" s="12">
        <v>53.38</v>
      </c>
      <c r="E105" s="12">
        <v>1</v>
      </c>
      <c r="F105" s="12">
        <v>2.5799999999999996</v>
      </c>
      <c r="G105" s="12">
        <v>1</v>
      </c>
      <c r="H105" s="12">
        <v>1</v>
      </c>
      <c r="I105" s="12"/>
      <c r="J105" s="12">
        <v>37.57488597850684</v>
      </c>
      <c r="K105" s="12">
        <v>751.0616053944673</v>
      </c>
    </row>
    <row r="106" spans="1:11" s="3" customFormat="1" ht="15">
      <c r="A106" s="12" t="s">
        <v>37</v>
      </c>
      <c r="B106" s="12">
        <v>104</v>
      </c>
      <c r="C106" s="12">
        <v>35</v>
      </c>
      <c r="D106" s="12">
        <v>53.38</v>
      </c>
      <c r="E106" s="12">
        <v>1</v>
      </c>
      <c r="F106" s="12">
        <v>2.5799999999999996</v>
      </c>
      <c r="G106" s="12">
        <v>1</v>
      </c>
      <c r="H106" s="12">
        <v>1</v>
      </c>
      <c r="I106" s="12"/>
      <c r="J106" s="12">
        <v>37.57489582524793</v>
      </c>
      <c r="K106" s="12">
        <v>759.3922672820621</v>
      </c>
    </row>
    <row r="107" spans="1:11" s="3" customFormat="1" ht="15">
      <c r="A107" s="12" t="s">
        <v>37</v>
      </c>
      <c r="B107" s="12">
        <v>105</v>
      </c>
      <c r="C107" s="12">
        <v>35</v>
      </c>
      <c r="D107" s="12">
        <v>53.38</v>
      </c>
      <c r="E107" s="12">
        <v>1</v>
      </c>
      <c r="F107" s="12">
        <v>2.5799999999999996</v>
      </c>
      <c r="G107" s="12">
        <v>1</v>
      </c>
      <c r="H107" s="12">
        <v>1</v>
      </c>
      <c r="I107" s="12"/>
      <c r="J107" s="12">
        <v>37.57490478769327</v>
      </c>
      <c r="K107" s="12">
        <v>767.7230290991188</v>
      </c>
    </row>
    <row r="108" spans="1:11" s="3" customFormat="1" ht="15">
      <c r="A108" s="12" t="s">
        <v>37</v>
      </c>
      <c r="B108" s="12">
        <v>106</v>
      </c>
      <c r="C108" s="12">
        <v>35</v>
      </c>
      <c r="D108" s="12">
        <v>53.38</v>
      </c>
      <c r="E108" s="12">
        <v>1</v>
      </c>
      <c r="F108" s="12">
        <v>2.5799999999999996</v>
      </c>
      <c r="G108" s="12">
        <v>1</v>
      </c>
      <c r="H108" s="12">
        <v>1</v>
      </c>
      <c r="I108" s="12"/>
      <c r="J108" s="12">
        <v>37.574912944694155</v>
      </c>
      <c r="K108" s="12">
        <v>776.0538819013685</v>
      </c>
    </row>
    <row r="109" spans="1:11" s="3" customFormat="1" ht="15">
      <c r="A109" s="12" t="s">
        <v>37</v>
      </c>
      <c r="B109" s="12">
        <v>107</v>
      </c>
      <c r="C109" s="12">
        <v>35</v>
      </c>
      <c r="D109" s="12">
        <v>53.38</v>
      </c>
      <c r="E109" s="12">
        <v>1</v>
      </c>
      <c r="F109" s="12">
        <v>2.5799999999999996</v>
      </c>
      <c r="G109" s="12">
        <v>1</v>
      </c>
      <c r="H109" s="12">
        <v>1</v>
      </c>
      <c r="I109" s="12"/>
      <c r="J109" s="12">
        <v>37.57492036813057</v>
      </c>
      <c r="K109" s="12">
        <v>784.3848175388575</v>
      </c>
    </row>
    <row r="110" spans="1:11" s="3" customFormat="1" ht="15">
      <c r="A110" s="12" t="s">
        <v>37</v>
      </c>
      <c r="B110" s="12">
        <v>108</v>
      </c>
      <c r="C110" s="12">
        <v>35</v>
      </c>
      <c r="D110" s="12">
        <v>53.38</v>
      </c>
      <c r="E110" s="12">
        <v>1</v>
      </c>
      <c r="F110" s="12">
        <v>2.5799999999999996</v>
      </c>
      <c r="G110" s="12">
        <v>1</v>
      </c>
      <c r="H110" s="12">
        <v>1</v>
      </c>
      <c r="I110" s="12"/>
      <c r="J110" s="12">
        <v>37.574927123521185</v>
      </c>
      <c r="K110" s="12">
        <v>792.7158285860733</v>
      </c>
    </row>
    <row r="111" spans="1:11" s="3" customFormat="1" ht="15">
      <c r="A111" s="12" t="s">
        <v>37</v>
      </c>
      <c r="B111" s="12">
        <v>109</v>
      </c>
      <c r="C111" s="12">
        <v>35</v>
      </c>
      <c r="D111" s="12">
        <v>53.38</v>
      </c>
      <c r="E111" s="12">
        <v>1</v>
      </c>
      <c r="F111" s="12">
        <v>2.5799999999999996</v>
      </c>
      <c r="G111" s="12">
        <v>1</v>
      </c>
      <c r="H111" s="12">
        <v>1</v>
      </c>
      <c r="I111" s="12"/>
      <c r="J111" s="12">
        <v>37.57493327058062</v>
      </c>
      <c r="K111" s="12">
        <v>801.0469082781467</v>
      </c>
    </row>
    <row r="112" spans="1:11" s="3" customFormat="1" ht="15">
      <c r="A112" s="12" t="s">
        <v>37</v>
      </c>
      <c r="B112" s="12">
        <v>110</v>
      </c>
      <c r="C112" s="12">
        <v>35</v>
      </c>
      <c r="D112" s="12">
        <v>53.38</v>
      </c>
      <c r="E112" s="12">
        <v>1</v>
      </c>
      <c r="F112" s="12">
        <v>2.5799999999999996</v>
      </c>
      <c r="G112" s="12">
        <v>1</v>
      </c>
      <c r="H112" s="12">
        <v>1</v>
      </c>
      <c r="I112" s="12"/>
      <c r="J112" s="12">
        <v>37.574938863728555</v>
      </c>
      <c r="K112" s="12">
        <v>809.3780504526078</v>
      </c>
    </row>
    <row r="113" spans="1:11" s="3" customFormat="1" ht="15">
      <c r="A113" s="12" t="s">
        <v>37</v>
      </c>
      <c r="B113" s="12">
        <v>111</v>
      </c>
      <c r="C113" s="12">
        <v>35</v>
      </c>
      <c r="D113" s="12">
        <v>53.38</v>
      </c>
      <c r="E113" s="12">
        <v>1</v>
      </c>
      <c r="F113" s="12">
        <v>2.5799999999999996</v>
      </c>
      <c r="G113" s="12">
        <v>1</v>
      </c>
      <c r="H113" s="12">
        <v>1</v>
      </c>
      <c r="I113" s="12"/>
      <c r="J113" s="12">
        <v>37.574943952554655</v>
      </c>
      <c r="K113" s="12">
        <v>817.7092494962192</v>
      </c>
    </row>
    <row r="114" spans="1:11" s="3" customFormat="1" ht="15">
      <c r="A114" s="12" t="s">
        <v>37</v>
      </c>
      <c r="B114" s="12">
        <v>112</v>
      </c>
      <c r="C114" s="12">
        <v>35</v>
      </c>
      <c r="D114" s="12">
        <v>53.38</v>
      </c>
      <c r="E114" s="12">
        <v>1</v>
      </c>
      <c r="F114" s="12">
        <v>2.5799999999999996</v>
      </c>
      <c r="G114" s="12">
        <v>1</v>
      </c>
      <c r="H114" s="12">
        <v>1</v>
      </c>
      <c r="I114" s="12"/>
      <c r="J114" s="12">
        <v>37.57494858224322</v>
      </c>
      <c r="K114" s="12">
        <v>826.0405002964508</v>
      </c>
    </row>
    <row r="115" spans="1:11" s="3" customFormat="1" ht="15">
      <c r="A115" s="12" t="s">
        <v>37</v>
      </c>
      <c r="B115" s="12">
        <v>113</v>
      </c>
      <c r="C115" s="12">
        <v>35</v>
      </c>
      <c r="D115" s="12">
        <v>53.38</v>
      </c>
      <c r="E115" s="12">
        <v>1</v>
      </c>
      <c r="F115" s="12">
        <v>2.5799999999999996</v>
      </c>
      <c r="G115" s="12">
        <v>1</v>
      </c>
      <c r="H115" s="12">
        <v>1</v>
      </c>
      <c r="I115" s="12"/>
      <c r="J115" s="12">
        <v>37.574952793960904</v>
      </c>
      <c r="K115" s="12">
        <v>834.3717981971963</v>
      </c>
    </row>
    <row r="116" spans="1:11" s="3" customFormat="1" ht="15">
      <c r="A116" s="12" t="s">
        <v>37</v>
      </c>
      <c r="B116" s="12">
        <v>114</v>
      </c>
      <c r="C116" s="12">
        <v>35</v>
      </c>
      <c r="D116" s="12">
        <v>53.38</v>
      </c>
      <c r="E116" s="12">
        <v>1</v>
      </c>
      <c r="F116" s="12">
        <v>2.5799999999999996</v>
      </c>
      <c r="G116" s="12">
        <v>1</v>
      </c>
      <c r="H116" s="12">
        <v>1</v>
      </c>
      <c r="I116" s="12"/>
      <c r="J116" s="12">
        <v>37.574956625210675</v>
      </c>
      <c r="K116" s="12">
        <v>842.7031389583661</v>
      </c>
    </row>
    <row r="117" spans="1:11" s="3" customFormat="1" ht="15">
      <c r="A117" s="12" t="s">
        <v>37</v>
      </c>
      <c r="B117" s="12">
        <v>115</v>
      </c>
      <c r="C117" s="12">
        <v>35</v>
      </c>
      <c r="D117" s="12">
        <v>53.38</v>
      </c>
      <c r="E117" s="12">
        <v>1</v>
      </c>
      <c r="F117" s="12">
        <v>2.5799999999999996</v>
      </c>
      <c r="G117" s="12">
        <v>1</v>
      </c>
      <c r="H117" s="12">
        <v>1</v>
      </c>
      <c r="I117" s="12"/>
      <c r="J117" s="12">
        <v>37.574960110155004</v>
      </c>
      <c r="K117" s="12">
        <v>851.034518719019</v>
      </c>
    </row>
    <row r="118" spans="1:11" s="3" customFormat="1" ht="15">
      <c r="A118" s="12" t="s">
        <v>37</v>
      </c>
      <c r="B118" s="12">
        <v>116</v>
      </c>
      <c r="C118" s="12">
        <v>35</v>
      </c>
      <c r="D118" s="12">
        <v>53.38</v>
      </c>
      <c r="E118" s="12">
        <v>1</v>
      </c>
      <c r="F118" s="12">
        <v>2.5799999999999996</v>
      </c>
      <c r="G118" s="12">
        <v>1</v>
      </c>
      <c r="H118" s="12">
        <v>1</v>
      </c>
      <c r="I118" s="12"/>
      <c r="J118" s="12">
        <v>37.57496327991079</v>
      </c>
      <c r="K118" s="12">
        <v>859.3659339637306</v>
      </c>
    </row>
    <row r="119" spans="1:11" s="3" customFormat="1" ht="15">
      <c r="A119" s="12" t="s">
        <v>37</v>
      </c>
      <c r="B119" s="12">
        <v>117</v>
      </c>
      <c r="C119" s="12">
        <v>35</v>
      </c>
      <c r="D119" s="12">
        <v>53.38</v>
      </c>
      <c r="E119" s="12">
        <v>1</v>
      </c>
      <c r="F119" s="12">
        <v>2.5799999999999996</v>
      </c>
      <c r="G119" s="12">
        <v>1</v>
      </c>
      <c r="H119" s="12">
        <v>1</v>
      </c>
      <c r="I119" s="12"/>
      <c r="J119" s="12">
        <v>37.57496616281854</v>
      </c>
      <c r="K119" s="12">
        <v>867.6973814919166</v>
      </c>
    </row>
    <row r="120" spans="1:11" s="3" customFormat="1" ht="15">
      <c r="A120" s="12" t="s">
        <v>37</v>
      </c>
      <c r="B120" s="12">
        <v>118</v>
      </c>
      <c r="C120" s="12">
        <v>35</v>
      </c>
      <c r="D120" s="12">
        <v>53.38</v>
      </c>
      <c r="E120" s="12">
        <v>1</v>
      </c>
      <c r="F120" s="12">
        <v>2.5799999999999996</v>
      </c>
      <c r="G120" s="12">
        <v>1</v>
      </c>
      <c r="H120" s="12">
        <v>1</v>
      </c>
      <c r="I120" s="12"/>
      <c r="J120" s="12">
        <v>37.57496878468804</v>
      </c>
      <c r="K120" s="12">
        <v>876.0288583898508</v>
      </c>
    </row>
    <row r="121" spans="1:11" s="3" customFormat="1" ht="15">
      <c r="A121" s="12" t="s">
        <v>37</v>
      </c>
      <c r="B121" s="12">
        <v>119</v>
      </c>
      <c r="C121" s="12">
        <v>35</v>
      </c>
      <c r="D121" s="12">
        <v>53.38</v>
      </c>
      <c r="E121" s="12">
        <v>1</v>
      </c>
      <c r="F121" s="12">
        <v>2.5799999999999996</v>
      </c>
      <c r="G121" s="12">
        <v>1</v>
      </c>
      <c r="H121" s="12">
        <v>1</v>
      </c>
      <c r="I121" s="12"/>
      <c r="J121" s="12">
        <v>37.57497116902245</v>
      </c>
      <c r="K121" s="12">
        <v>884.3603620051493</v>
      </c>
    </row>
    <row r="122" spans="1:11" s="3" customFormat="1" ht="15">
      <c r="A122" s="12" t="s">
        <v>37</v>
      </c>
      <c r="B122" s="12">
        <v>120</v>
      </c>
      <c r="C122" s="12">
        <v>35</v>
      </c>
      <c r="D122" s="12">
        <v>53.38</v>
      </c>
      <c r="E122" s="12">
        <v>1</v>
      </c>
      <c r="F122" s="12">
        <v>2.5799999999999996</v>
      </c>
      <c r="G122" s="12">
        <v>1</v>
      </c>
      <c r="H122" s="12">
        <v>1</v>
      </c>
      <c r="I122" s="12"/>
      <c r="J122" s="12">
        <v>37.57497333722281</v>
      </c>
      <c r="K122" s="12">
        <v>892.6918899235039</v>
      </c>
    </row>
    <row r="123" spans="1:11" s="3" customFormat="1" ht="15">
      <c r="A123" s="12" t="s">
        <v>37</v>
      </c>
      <c r="B123" s="12">
        <v>121</v>
      </c>
      <c r="C123" s="12">
        <v>35</v>
      </c>
      <c r="D123" s="12">
        <v>53.38</v>
      </c>
      <c r="E123" s="12">
        <v>1</v>
      </c>
      <c r="F123" s="12">
        <v>2.5799999999999996</v>
      </c>
      <c r="G123" s="12">
        <v>1</v>
      </c>
      <c r="H123" s="12">
        <v>1</v>
      </c>
      <c r="I123" s="12"/>
      <c r="J123" s="12">
        <v>37.574975308774555</v>
      </c>
      <c r="K123" s="12">
        <v>901.0234399474665</v>
      </c>
    </row>
    <row r="124" spans="1:11" s="3" customFormat="1" ht="15">
      <c r="A124" s="12" t="s">
        <v>37</v>
      </c>
      <c r="B124" s="12">
        <v>122</v>
      </c>
      <c r="C124" s="12">
        <v>35</v>
      </c>
      <c r="D124" s="12">
        <v>53.38</v>
      </c>
      <c r="E124" s="12">
        <v>1</v>
      </c>
      <c r="F124" s="12">
        <v>2.5799999999999996</v>
      </c>
      <c r="G124" s="12">
        <v>1</v>
      </c>
      <c r="H124" s="12">
        <v>1</v>
      </c>
      <c r="I124" s="12"/>
      <c r="J124" s="12">
        <v>37.574977101417666</v>
      </c>
      <c r="K124" s="12">
        <v>909.3550100771092</v>
      </c>
    </row>
    <row r="125" spans="1:11" s="3" customFormat="1" ht="15">
      <c r="A125" s="12" t="s">
        <v>37</v>
      </c>
      <c r="B125" s="12">
        <v>123</v>
      </c>
      <c r="C125" s="12">
        <v>35</v>
      </c>
      <c r="D125" s="12">
        <v>53.38</v>
      </c>
      <c r="E125" s="12">
        <v>1</v>
      </c>
      <c r="F125" s="12">
        <v>2.5799999999999996</v>
      </c>
      <c r="G125" s="12">
        <v>1</v>
      </c>
      <c r="H125" s="12">
        <v>1</v>
      </c>
      <c r="I125" s="12"/>
      <c r="J125" s="12">
        <v>37.57497873130181</v>
      </c>
      <c r="K125" s="12">
        <v>917.6865984923932</v>
      </c>
    </row>
    <row r="126" spans="1:11" s="3" customFormat="1" ht="15">
      <c r="A126" s="12" t="s">
        <v>37</v>
      </c>
      <c r="B126" s="12">
        <v>124</v>
      </c>
      <c r="C126" s="12">
        <v>35</v>
      </c>
      <c r="D126" s="12">
        <v>53.38</v>
      </c>
      <c r="E126" s="12">
        <v>1</v>
      </c>
      <c r="F126" s="12">
        <v>2.5799999999999996</v>
      </c>
      <c r="G126" s="12">
        <v>1</v>
      </c>
      <c r="H126" s="12">
        <v>1</v>
      </c>
      <c r="I126" s="12"/>
      <c r="J126" s="12">
        <v>37.57498021312787</v>
      </c>
      <c r="K126" s="12">
        <v>926.0182035370992</v>
      </c>
    </row>
    <row r="127" spans="1:11" s="3" customFormat="1" ht="15">
      <c r="A127" s="12" t="s">
        <v>37</v>
      </c>
      <c r="B127" s="12">
        <v>125</v>
      </c>
      <c r="C127" s="12">
        <v>35</v>
      </c>
      <c r="D127" s="12">
        <v>53.38</v>
      </c>
      <c r="E127" s="12">
        <v>1</v>
      </c>
      <c r="F127" s="12">
        <v>2.5799999999999996</v>
      </c>
      <c r="G127" s="12">
        <v>1</v>
      </c>
      <c r="H127" s="12">
        <v>1</v>
      </c>
      <c r="I127" s="12"/>
      <c r="J127" s="12">
        <v>37.57498156027693</v>
      </c>
      <c r="K127" s="12">
        <v>934.3498237041816</v>
      </c>
    </row>
    <row r="128" spans="1:11" s="3" customFormat="1" ht="15">
      <c r="A128" s="12" t="s">
        <v>37</v>
      </c>
      <c r="B128" s="12">
        <v>126</v>
      </c>
      <c r="C128" s="12">
        <v>35</v>
      </c>
      <c r="D128" s="12">
        <v>53.38</v>
      </c>
      <c r="E128" s="12">
        <v>1</v>
      </c>
      <c r="F128" s="12">
        <v>2.5799999999999996</v>
      </c>
      <c r="G128" s="12">
        <v>1</v>
      </c>
      <c r="H128" s="12">
        <v>1</v>
      </c>
      <c r="I128" s="12"/>
      <c r="J128" s="12">
        <v>37.57498278492795</v>
      </c>
      <c r="K128" s="12">
        <v>942.6814576224209</v>
      </c>
    </row>
    <row r="129" spans="1:11" s="3" customFormat="1" ht="15">
      <c r="A129" s="12" t="s">
        <v>37</v>
      </c>
      <c r="B129" s="12">
        <v>127</v>
      </c>
      <c r="C129" s="12">
        <v>35</v>
      </c>
      <c r="D129" s="12">
        <v>53.38</v>
      </c>
      <c r="E129" s="12">
        <v>1</v>
      </c>
      <c r="F129" s="12">
        <v>2.5799999999999996</v>
      </c>
      <c r="G129" s="12">
        <v>1</v>
      </c>
      <c r="H129" s="12">
        <v>1</v>
      </c>
      <c r="I129" s="12"/>
      <c r="J129" s="12">
        <v>37.57498389816495</v>
      </c>
      <c r="K129" s="12">
        <v>951.0131040442611</v>
      </c>
    </row>
    <row r="130" spans="1:11" s="3" customFormat="1" ht="15">
      <c r="A130" s="12" t="s">
        <v>37</v>
      </c>
      <c r="B130" s="12">
        <v>128</v>
      </c>
      <c r="C130" s="12">
        <v>35</v>
      </c>
      <c r="D130" s="12">
        <v>53.38</v>
      </c>
      <c r="E130" s="12">
        <v>1</v>
      </c>
      <c r="F130" s="12">
        <v>2.5799999999999996</v>
      </c>
      <c r="G130" s="12">
        <v>1</v>
      </c>
      <c r="H130" s="12">
        <v>1</v>
      </c>
      <c r="I130" s="12"/>
      <c r="J130" s="12">
        <v>37.57498491007484</v>
      </c>
      <c r="K130" s="12">
        <v>959.3447618347279</v>
      </c>
    </row>
    <row r="131" spans="1:11" s="3" customFormat="1" ht="15">
      <c r="A131" s="12" t="s">
        <v>37</v>
      </c>
      <c r="B131" s="12">
        <v>129</v>
      </c>
      <c r="C131" s="12">
        <v>35</v>
      </c>
      <c r="D131" s="12">
        <v>53.38</v>
      </c>
      <c r="E131" s="12">
        <v>1</v>
      </c>
      <c r="F131" s="12">
        <v>2.5799999999999996</v>
      </c>
      <c r="G131" s="12">
        <v>1</v>
      </c>
      <c r="H131" s="12">
        <v>1</v>
      </c>
      <c r="I131" s="12"/>
      <c r="J131" s="12">
        <v>37.57498582983644</v>
      </c>
      <c r="K131" s="12">
        <v>967.6764299613334</v>
      </c>
    </row>
    <row r="132" spans="1:11" s="3" customFormat="1" ht="15">
      <c r="A132" s="12" t="s">
        <v>37</v>
      </c>
      <c r="B132" s="12">
        <v>130</v>
      </c>
      <c r="C132" s="12">
        <v>35</v>
      </c>
      <c r="D132" s="12">
        <v>53.38</v>
      </c>
      <c r="E132" s="12">
        <v>1</v>
      </c>
      <c r="F132" s="12">
        <v>2.5799999999999996</v>
      </c>
      <c r="G132" s="12">
        <v>1</v>
      </c>
      <c r="H132" s="12">
        <v>1</v>
      </c>
      <c r="I132" s="12"/>
      <c r="J132" s="12">
        <v>37.57498666580174</v>
      </c>
      <c r="K132" s="12">
        <v>976.0081074848772</v>
      </c>
    </row>
    <row r="133" spans="1:11" s="3" customFormat="1" ht="15">
      <c r="A133" s="12" t="s">
        <v>37</v>
      </c>
      <c r="B133" s="12">
        <v>131</v>
      </c>
      <c r="C133" s="12">
        <v>35</v>
      </c>
      <c r="D133" s="12">
        <v>53.38</v>
      </c>
      <c r="E133" s="12">
        <v>1</v>
      </c>
      <c r="F133" s="12">
        <v>2.5799999999999996</v>
      </c>
      <c r="G133" s="12">
        <v>1</v>
      </c>
      <c r="H133" s="12">
        <v>1</v>
      </c>
      <c r="I133" s="12"/>
      <c r="J133" s="12">
        <v>37.57498742556985</v>
      </c>
      <c r="K133" s="12">
        <v>984.3397935510691</v>
      </c>
    </row>
    <row r="134" spans="1:11" s="3" customFormat="1" ht="15">
      <c r="A134" s="12" t="s">
        <v>37</v>
      </c>
      <c r="B134" s="12">
        <v>132</v>
      </c>
      <c r="C134" s="12">
        <v>35</v>
      </c>
      <c r="D134" s="12">
        <v>53.38</v>
      </c>
      <c r="E134" s="12">
        <v>1</v>
      </c>
      <c r="F134" s="12">
        <v>2.5799999999999996</v>
      </c>
      <c r="G134" s="12">
        <v>1</v>
      </c>
      <c r="H134" s="12">
        <v>1</v>
      </c>
      <c r="I134" s="12"/>
      <c r="J134" s="12">
        <v>37.57498811605447</v>
      </c>
      <c r="K134" s="12">
        <v>992.6714873828976</v>
      </c>
    </row>
    <row r="135" spans="1:11" s="3" customFormat="1" ht="15">
      <c r="A135" s="12" t="s">
        <v>37</v>
      </c>
      <c r="B135" s="12">
        <v>133</v>
      </c>
      <c r="C135" s="12">
        <v>35</v>
      </c>
      <c r="D135" s="12">
        <v>53.38</v>
      </c>
      <c r="E135" s="12">
        <v>1</v>
      </c>
      <c r="F135" s="12">
        <v>2.5799999999999996</v>
      </c>
      <c r="G135" s="12">
        <v>1</v>
      </c>
      <c r="H135" s="12">
        <v>1</v>
      </c>
      <c r="I135" s="12"/>
      <c r="J135" s="12">
        <v>37.57498874354529</v>
      </c>
      <c r="K135" s="12">
        <v>1001.0031882736815</v>
      </c>
    </row>
    <row r="136" spans="1:11" s="3" customFormat="1" ht="15">
      <c r="A136" s="12" t="s">
        <v>37</v>
      </c>
      <c r="B136" s="12">
        <v>134</v>
      </c>
      <c r="C136" s="12">
        <v>35</v>
      </c>
      <c r="D136" s="12">
        <v>53.38</v>
      </c>
      <c r="E136" s="12">
        <v>1</v>
      </c>
      <c r="F136" s="12">
        <v>2.5799999999999996</v>
      </c>
      <c r="G136" s="12">
        <v>1</v>
      </c>
      <c r="H136" s="12">
        <v>1</v>
      </c>
      <c r="I136" s="12"/>
      <c r="J136" s="12">
        <v>37.57498931376399</v>
      </c>
      <c r="K136" s="12">
        <v>1009.3348955807372</v>
      </c>
    </row>
    <row r="137" spans="1:11" s="3" customFormat="1" ht="15">
      <c r="A137" s="12" t="s">
        <v>37</v>
      </c>
      <c r="B137" s="12">
        <v>135</v>
      </c>
      <c r="C137" s="12">
        <v>35</v>
      </c>
      <c r="D137" s="12">
        <v>53.38</v>
      </c>
      <c r="E137" s="12">
        <v>1</v>
      </c>
      <c r="F137" s="12">
        <v>2.5799999999999996</v>
      </c>
      <c r="G137" s="12">
        <v>1</v>
      </c>
      <c r="H137" s="12">
        <v>1</v>
      </c>
      <c r="I137" s="12"/>
      <c r="J137" s="12">
        <v>37.574989831915204</v>
      </c>
      <c r="K137" s="12">
        <v>1017.666608719619</v>
      </c>
    </row>
    <row r="138" spans="1:11" s="3" customFormat="1" ht="15">
      <c r="A138" s="12" t="s">
        <v>37</v>
      </c>
      <c r="B138" s="12">
        <v>136</v>
      </c>
      <c r="C138" s="12">
        <v>35</v>
      </c>
      <c r="D138" s="12">
        <v>53.38</v>
      </c>
      <c r="E138" s="12">
        <v>1</v>
      </c>
      <c r="F138" s="12">
        <v>2.5799999999999996</v>
      </c>
      <c r="G138" s="12">
        <v>1</v>
      </c>
      <c r="H138" s="12">
        <v>1</v>
      </c>
      <c r="I138" s="12"/>
      <c r="J138" s="12">
        <v>37.574990302732964</v>
      </c>
      <c r="K138" s="12">
        <v>1025.9983271588692</v>
      </c>
    </row>
    <row r="139" spans="1:11" s="3" customFormat="1" ht="15">
      <c r="A139" s="12" t="s">
        <v>37</v>
      </c>
      <c r="B139" s="12">
        <v>137</v>
      </c>
      <c r="C139" s="12">
        <v>35</v>
      </c>
      <c r="D139" s="12">
        <v>53.38</v>
      </c>
      <c r="E139" s="12">
        <v>1</v>
      </c>
      <c r="F139" s="12">
        <v>2.5799999999999996</v>
      </c>
      <c r="G139" s="12">
        <v>1</v>
      </c>
      <c r="H139" s="12">
        <v>1</v>
      </c>
      <c r="I139" s="12"/>
      <c r="J139" s="12">
        <v>37.57499073052302</v>
      </c>
      <c r="K139" s="12">
        <v>1034.3300504152387</v>
      </c>
    </row>
    <row r="140" spans="1:11" s="3" customFormat="1" ht="15">
      <c r="A140" s="12" t="s">
        <v>37</v>
      </c>
      <c r="B140" s="12">
        <v>138</v>
      </c>
      <c r="C140" s="12">
        <v>35</v>
      </c>
      <c r="D140" s="12">
        <v>53.38</v>
      </c>
      <c r="E140" s="12">
        <v>1</v>
      </c>
      <c r="F140" s="12">
        <v>2.5799999999999996</v>
      </c>
      <c r="G140" s="12">
        <v>1</v>
      </c>
      <c r="H140" s="12">
        <v>1</v>
      </c>
      <c r="I140" s="12"/>
      <c r="J140" s="12">
        <v>37.574991119201336</v>
      </c>
      <c r="K140" s="12">
        <v>1042.661778049341</v>
      </c>
    </row>
    <row r="141" spans="1:11" s="3" customFormat="1" ht="15">
      <c r="A141" s="12" t="s">
        <v>37</v>
      </c>
      <c r="B141" s="12">
        <v>139</v>
      </c>
      <c r="C141" s="12">
        <v>35</v>
      </c>
      <c r="D141" s="12">
        <v>53.38</v>
      </c>
      <c r="E141" s="12">
        <v>1</v>
      </c>
      <c r="F141" s="12">
        <v>2.5799999999999996</v>
      </c>
      <c r="G141" s="12">
        <v>1</v>
      </c>
      <c r="H141" s="12">
        <v>1</v>
      </c>
      <c r="I141" s="12"/>
      <c r="J141" s="12">
        <v>37.574991472329195</v>
      </c>
      <c r="K141" s="12">
        <v>1050.9935096616875</v>
      </c>
    </row>
    <row r="142" spans="1:11" s="3" customFormat="1" ht="15">
      <c r="A142" s="12" t="s">
        <v>37</v>
      </c>
      <c r="B142" s="12">
        <v>140</v>
      </c>
      <c r="C142" s="12">
        <v>35</v>
      </c>
      <c r="D142" s="12">
        <v>53.38</v>
      </c>
      <c r="E142" s="12">
        <v>1</v>
      </c>
      <c r="F142" s="12">
        <v>2.5799999999999996</v>
      </c>
      <c r="G142" s="12">
        <v>1</v>
      </c>
      <c r="H142" s="12">
        <v>1</v>
      </c>
      <c r="I142" s="12"/>
      <c r="J142" s="12">
        <v>37.57499179314514</v>
      </c>
      <c r="K142" s="12">
        <v>1059.3252448890871</v>
      </c>
    </row>
    <row r="143" spans="1:11" s="3" customFormat="1" ht="15">
      <c r="A143" s="12" t="s">
        <v>37</v>
      </c>
      <c r="B143" s="12">
        <v>141</v>
      </c>
      <c r="C143" s="12">
        <v>35</v>
      </c>
      <c r="D143" s="12">
        <v>53.38</v>
      </c>
      <c r="E143" s="12">
        <v>1</v>
      </c>
      <c r="F143" s="12">
        <v>2.5799999999999996</v>
      </c>
      <c r="G143" s="12">
        <v>1</v>
      </c>
      <c r="H143" s="12">
        <v>1</v>
      </c>
      <c r="I143" s="12"/>
      <c r="J143" s="12">
        <v>37.57499208459405</v>
      </c>
      <c r="K143" s="12">
        <v>1067.6569834013621</v>
      </c>
    </row>
    <row r="144" spans="1:11" s="3" customFormat="1" ht="15">
      <c r="A144" s="12" t="s">
        <v>37</v>
      </c>
      <c r="B144" s="12">
        <v>142</v>
      </c>
      <c r="C144" s="12">
        <v>35</v>
      </c>
      <c r="D144" s="12">
        <v>53.38</v>
      </c>
      <c r="E144" s="12">
        <v>1</v>
      </c>
      <c r="F144" s="12">
        <v>2.5799999999999996</v>
      </c>
      <c r="G144" s="12">
        <v>1</v>
      </c>
      <c r="H144" s="12">
        <v>1</v>
      </c>
      <c r="I144" s="12"/>
      <c r="J144" s="12">
        <v>37.574992349353664</v>
      </c>
      <c r="K144" s="12">
        <v>1075.9887248983644</v>
      </c>
    </row>
    <row r="145" spans="1:11" s="3" customFormat="1" ht="15">
      <c r="A145" s="12" t="s">
        <v>37</v>
      </c>
      <c r="B145" s="12">
        <v>143</v>
      </c>
      <c r="C145" s="12">
        <v>35</v>
      </c>
      <c r="D145" s="12">
        <v>53.38</v>
      </c>
      <c r="E145" s="12">
        <v>1</v>
      </c>
      <c r="F145" s="12">
        <v>2.5799999999999996</v>
      </c>
      <c r="G145" s="12">
        <v>1</v>
      </c>
      <c r="H145" s="12">
        <v>1</v>
      </c>
      <c r="I145" s="12"/>
      <c r="J145" s="12">
        <v>37.574992589858624</v>
      </c>
      <c r="K145" s="12">
        <v>1084.3204691072558</v>
      </c>
    </row>
    <row r="146" spans="1:11" s="3" customFormat="1" ht="15">
      <c r="A146" s="12" t="s">
        <v>37</v>
      </c>
      <c r="B146" s="12">
        <v>144</v>
      </c>
      <c r="C146" s="12">
        <v>35</v>
      </c>
      <c r="D146" s="12">
        <v>53.38</v>
      </c>
      <c r="E146" s="12">
        <v>1</v>
      </c>
      <c r="F146" s="12">
        <v>2.5799999999999996</v>
      </c>
      <c r="G146" s="12">
        <v>1</v>
      </c>
      <c r="H146" s="12">
        <v>1</v>
      </c>
      <c r="I146" s="12"/>
      <c r="J146" s="12">
        <v>37.57499280832248</v>
      </c>
      <c r="K146" s="12">
        <v>1092.6522157800366</v>
      </c>
    </row>
    <row r="147" spans="1:11" s="3" customFormat="1" ht="15">
      <c r="A147" s="12" t="s">
        <v>37</v>
      </c>
      <c r="B147" s="12">
        <v>145</v>
      </c>
      <c r="C147" s="12">
        <v>35</v>
      </c>
      <c r="D147" s="12">
        <v>53.38</v>
      </c>
      <c r="E147" s="12">
        <v>1</v>
      </c>
      <c r="F147" s="12">
        <v>2.5799999999999996</v>
      </c>
      <c r="G147" s="12">
        <v>1</v>
      </c>
      <c r="H147" s="12">
        <v>1</v>
      </c>
      <c r="I147" s="12"/>
      <c r="J147" s="12">
        <v>37.57499300675764</v>
      </c>
      <c r="K147" s="12">
        <v>1100.9839646912944</v>
      </c>
    </row>
    <row r="148" spans="1:11" s="3" customFormat="1" ht="15">
      <c r="A148" s="12" t="s">
        <v>37</v>
      </c>
      <c r="B148" s="12">
        <v>146</v>
      </c>
      <c r="C148" s="12">
        <v>35</v>
      </c>
      <c r="D148" s="12">
        <v>53.38</v>
      </c>
      <c r="E148" s="12">
        <v>1</v>
      </c>
      <c r="F148" s="12">
        <v>2.5799999999999996</v>
      </c>
      <c r="G148" s="12">
        <v>1</v>
      </c>
      <c r="H148" s="12">
        <v>1</v>
      </c>
      <c r="I148" s="12"/>
      <c r="J148" s="12">
        <v>37.57499318699356</v>
      </c>
      <c r="K148" s="12">
        <v>1109.315715636157</v>
      </c>
    </row>
    <row r="149" spans="1:11" s="3" customFormat="1" ht="15">
      <c r="A149" s="12" t="s">
        <v>37</v>
      </c>
      <c r="B149" s="12">
        <v>147</v>
      </c>
      <c r="C149" s="12">
        <v>35</v>
      </c>
      <c r="D149" s="12">
        <v>53.38</v>
      </c>
      <c r="E149" s="12">
        <v>1</v>
      </c>
      <c r="F149" s="12">
        <v>2.5799999999999996</v>
      </c>
      <c r="G149" s="12">
        <v>1</v>
      </c>
      <c r="H149" s="12">
        <v>1</v>
      </c>
      <c r="I149" s="12"/>
      <c r="J149" s="12">
        <v>37.57499335069331</v>
      </c>
      <c r="K149" s="12">
        <v>1117.6474684284285</v>
      </c>
    </row>
    <row r="150" spans="1:11" s="3" customFormat="1" ht="15">
      <c r="A150" s="12" t="s">
        <v>37</v>
      </c>
      <c r="B150" s="12">
        <v>148</v>
      </c>
      <c r="C150" s="12">
        <v>35</v>
      </c>
      <c r="D150" s="12">
        <v>53.38</v>
      </c>
      <c r="E150" s="12">
        <v>1</v>
      </c>
      <c r="F150" s="12">
        <v>2.5799999999999996</v>
      </c>
      <c r="G150" s="12">
        <v>1</v>
      </c>
      <c r="H150" s="12">
        <v>1</v>
      </c>
      <c r="I150" s="12"/>
      <c r="J150" s="12">
        <v>37.57499349936861</v>
      </c>
      <c r="K150" s="12">
        <v>1125.9792228988954</v>
      </c>
    </row>
    <row r="151" spans="1:11" s="3" customFormat="1" ht="15">
      <c r="A151" s="12" t="s">
        <v>37</v>
      </c>
      <c r="B151" s="12">
        <v>149</v>
      </c>
      <c r="C151" s="12">
        <v>35</v>
      </c>
      <c r="D151" s="12">
        <v>53.38</v>
      </c>
      <c r="E151" s="12">
        <v>1</v>
      </c>
      <c r="F151" s="12">
        <v>2.5799999999999996</v>
      </c>
      <c r="G151" s="12">
        <v>1</v>
      </c>
      <c r="H151" s="12">
        <v>1</v>
      </c>
      <c r="I151" s="12"/>
      <c r="J151" s="12">
        <v>37.57499363439354</v>
      </c>
      <c r="K151" s="12">
        <v>1134.3109788937838</v>
      </c>
    </row>
    <row r="152" spans="1:11" s="3" customFormat="1" ht="15">
      <c r="A152" s="12" t="s">
        <v>37</v>
      </c>
      <c r="B152" s="12">
        <v>150</v>
      </c>
      <c r="C152" s="12">
        <v>35</v>
      </c>
      <c r="D152" s="12">
        <v>53.38</v>
      </c>
      <c r="E152" s="12">
        <v>1</v>
      </c>
      <c r="F152" s="12">
        <v>2.5799999999999996</v>
      </c>
      <c r="G152" s="12">
        <v>1</v>
      </c>
      <c r="H152" s="12">
        <v>1</v>
      </c>
      <c r="I152" s="12"/>
      <c r="J152" s="12">
        <v>37.57499375701703</v>
      </c>
      <c r="K152" s="12">
        <v>1142.642736273358</v>
      </c>
    </row>
    <row r="153" spans="1:11" s="3" customFormat="1" ht="15">
      <c r="A153" s="12" t="s">
        <v>37</v>
      </c>
      <c r="B153" s="12">
        <v>151</v>
      </c>
      <c r="C153" s="12">
        <v>35</v>
      </c>
      <c r="D153" s="12">
        <v>53.38</v>
      </c>
      <c r="E153" s="12">
        <v>1</v>
      </c>
      <c r="F153" s="12">
        <v>2.5799999999999996</v>
      </c>
      <c r="G153" s="12">
        <v>1</v>
      </c>
      <c r="H153" s="12">
        <v>1</v>
      </c>
      <c r="I153" s="12"/>
      <c r="J153" s="12">
        <v>37.57499386837419</v>
      </c>
      <c r="K153" s="12">
        <v>1150.9744949106423</v>
      </c>
    </row>
    <row r="154" spans="1:11" s="3" customFormat="1" ht="15">
      <c r="A154" s="12" t="s">
        <v>37</v>
      </c>
      <c r="B154" s="12">
        <v>152</v>
      </c>
      <c r="C154" s="12">
        <v>35</v>
      </c>
      <c r="D154" s="12">
        <v>53.38</v>
      </c>
      <c r="E154" s="12">
        <v>1</v>
      </c>
      <c r="F154" s="12">
        <v>2.5799999999999996</v>
      </c>
      <c r="G154" s="12">
        <v>1</v>
      </c>
      <c r="H154" s="12">
        <v>1</v>
      </c>
      <c r="I154" s="12"/>
      <c r="J154" s="12">
        <v>37.57499396949664</v>
      </c>
      <c r="K154" s="12">
        <v>1159.3062546902631</v>
      </c>
    </row>
    <row r="155" spans="1:11" s="3" customFormat="1" ht="15">
      <c r="A155" s="12" t="s">
        <v>37</v>
      </c>
      <c r="B155" s="12">
        <v>153</v>
      </c>
      <c r="C155" s="12">
        <v>35</v>
      </c>
      <c r="D155" s="12">
        <v>53.38</v>
      </c>
      <c r="E155" s="12">
        <v>1</v>
      </c>
      <c r="F155" s="12">
        <v>2.5799999999999996</v>
      </c>
      <c r="G155" s="12">
        <v>1</v>
      </c>
      <c r="H155" s="12">
        <v>1</v>
      </c>
      <c r="I155" s="12"/>
      <c r="J155" s="12">
        <v>37.574994061321895</v>
      </c>
      <c r="K155" s="12">
        <v>1167.6380155073928</v>
      </c>
    </row>
    <row r="156" spans="1:11" s="3" customFormat="1" ht="15">
      <c r="A156" s="12" t="s">
        <v>37</v>
      </c>
      <c r="B156" s="12">
        <v>154</v>
      </c>
      <c r="C156" s="12">
        <v>35</v>
      </c>
      <c r="D156" s="12">
        <v>53.38</v>
      </c>
      <c r="E156" s="12">
        <v>1</v>
      </c>
      <c r="F156" s="12">
        <v>2.5799999999999996</v>
      </c>
      <c r="G156" s="12">
        <v>1</v>
      </c>
      <c r="H156" s="12">
        <v>1</v>
      </c>
      <c r="I156" s="12"/>
      <c r="J156" s="12">
        <v>37.57499414470193</v>
      </c>
      <c r="K156" s="12">
        <v>1175.969777266787</v>
      </c>
    </row>
    <row r="157" spans="1:11" s="3" customFormat="1" ht="15">
      <c r="A157" s="12" t="s">
        <v>37</v>
      </c>
      <c r="B157" s="12">
        <v>155</v>
      </c>
      <c r="C157" s="12">
        <v>35</v>
      </c>
      <c r="D157" s="12">
        <v>53.38</v>
      </c>
      <c r="E157" s="12">
        <v>1</v>
      </c>
      <c r="F157" s="12">
        <v>2.5799999999999996</v>
      </c>
      <c r="G157" s="12">
        <v>1</v>
      </c>
      <c r="H157" s="12">
        <v>1</v>
      </c>
      <c r="I157" s="12"/>
      <c r="J157" s="12">
        <v>37.57499422041094</v>
      </c>
      <c r="K157" s="12">
        <v>1184.3015398819175</v>
      </c>
    </row>
    <row r="158" spans="1:11" s="3" customFormat="1" ht="15">
      <c r="A158" s="12" t="s">
        <v>37</v>
      </c>
      <c r="B158" s="12">
        <v>156</v>
      </c>
      <c r="C158" s="12">
        <v>35</v>
      </c>
      <c r="D158" s="12">
        <v>53.38</v>
      </c>
      <c r="E158" s="12">
        <v>1</v>
      </c>
      <c r="F158" s="12">
        <v>2.5799999999999996</v>
      </c>
      <c r="G158" s="12">
        <v>1</v>
      </c>
      <c r="H158" s="12">
        <v>1</v>
      </c>
      <c r="I158" s="12"/>
      <c r="J158" s="12">
        <v>37.574994289152414</v>
      </c>
      <c r="K158" s="12">
        <v>1192.633303274171</v>
      </c>
    </row>
    <row r="159" spans="1:11" s="3" customFormat="1" ht="15">
      <c r="A159" s="12" t="s">
        <v>37</v>
      </c>
      <c r="B159" s="12">
        <v>157</v>
      </c>
      <c r="C159" s="12">
        <v>35</v>
      </c>
      <c r="D159" s="12">
        <v>53.38</v>
      </c>
      <c r="E159" s="12">
        <v>1</v>
      </c>
      <c r="F159" s="12">
        <v>2.5799999999999996</v>
      </c>
      <c r="G159" s="12">
        <v>1</v>
      </c>
      <c r="H159" s="12">
        <v>1</v>
      </c>
      <c r="I159" s="12"/>
      <c r="J159" s="12">
        <v>37.574994351565536</v>
      </c>
      <c r="K159" s="12">
        <v>1200.9650673721344</v>
      </c>
    </row>
    <row r="160" spans="1:11" s="3" customFormat="1" ht="15">
      <c r="A160" s="12" t="s">
        <v>37</v>
      </c>
      <c r="B160" s="12">
        <v>158</v>
      </c>
      <c r="C160" s="12">
        <v>35</v>
      </c>
      <c r="D160" s="12">
        <v>53.38</v>
      </c>
      <c r="E160" s="12">
        <v>1</v>
      </c>
      <c r="F160" s="12">
        <v>2.5799999999999996</v>
      </c>
      <c r="G160" s="12">
        <v>1</v>
      </c>
      <c r="H160" s="12">
        <v>1</v>
      </c>
      <c r="I160" s="12"/>
      <c r="J160" s="12">
        <v>37.57499440823109</v>
      </c>
      <c r="K160" s="12">
        <v>1209.2968321109338</v>
      </c>
    </row>
    <row r="161" spans="1:11" s="3" customFormat="1" ht="15">
      <c r="A161" s="12" t="s">
        <v>37</v>
      </c>
      <c r="B161" s="12">
        <v>159</v>
      </c>
      <c r="C161" s="12">
        <v>35</v>
      </c>
      <c r="D161" s="12">
        <v>53.38</v>
      </c>
      <c r="E161" s="12">
        <v>1</v>
      </c>
      <c r="F161" s="12">
        <v>2.5799999999999996</v>
      </c>
      <c r="G161" s="12">
        <v>1</v>
      </c>
      <c r="H161" s="12">
        <v>1</v>
      </c>
      <c r="I161" s="12"/>
      <c r="J161" s="12">
        <v>37.57499445967674</v>
      </c>
      <c r="K161" s="12">
        <v>1217.6285974316393</v>
      </c>
    </row>
    <row r="162" spans="1:11" s="3" customFormat="1" ht="15">
      <c r="A162" s="12" t="s">
        <v>37</v>
      </c>
      <c r="B162" s="12">
        <v>160</v>
      </c>
      <c r="C162" s="12">
        <v>35</v>
      </c>
      <c r="D162" s="12">
        <v>53.38</v>
      </c>
      <c r="E162" s="12">
        <v>1</v>
      </c>
      <c r="F162" s="12">
        <v>2.5799999999999996</v>
      </c>
      <c r="G162" s="12">
        <v>1</v>
      </c>
      <c r="H162" s="12">
        <v>1</v>
      </c>
      <c r="I162" s="12"/>
      <c r="J162" s="12">
        <v>37.574994506381856</v>
      </c>
      <c r="K162" s="12">
        <v>1225.960363280722</v>
      </c>
    </row>
    <row r="163" spans="1:11" s="3" customFormat="1" ht="15">
      <c r="A163" s="12" t="s">
        <v>37</v>
      </c>
      <c r="B163" s="12">
        <v>161</v>
      </c>
      <c r="C163" s="12">
        <v>35</v>
      </c>
      <c r="D163" s="12">
        <v>53.38</v>
      </c>
      <c r="E163" s="12">
        <v>1</v>
      </c>
      <c r="F163" s="12">
        <v>2.5799999999999996</v>
      </c>
      <c r="G163" s="12">
        <v>1</v>
      </c>
      <c r="H163" s="12">
        <v>1</v>
      </c>
      <c r="I163" s="12"/>
      <c r="J163" s="12">
        <v>37.57499454878197</v>
      </c>
      <c r="K163" s="12">
        <v>1234.2921296095626</v>
      </c>
    </row>
    <row r="164" spans="1:11" s="3" customFormat="1" ht="15">
      <c r="A164" s="12" t="s">
        <v>37</v>
      </c>
      <c r="B164" s="12">
        <v>162</v>
      </c>
      <c r="C164" s="12">
        <v>35</v>
      </c>
      <c r="D164" s="12">
        <v>53.38</v>
      </c>
      <c r="E164" s="12">
        <v>1</v>
      </c>
      <c r="F164" s="12">
        <v>2.5799999999999996</v>
      </c>
      <c r="G164" s="12">
        <v>1</v>
      </c>
      <c r="H164" s="12">
        <v>1</v>
      </c>
      <c r="I164" s="12"/>
      <c r="J164" s="12">
        <v>37.57499458727272</v>
      </c>
      <c r="K164" s="12">
        <v>1242.6238963739997</v>
      </c>
    </row>
    <row r="165" spans="1:11" s="3" customFormat="1" ht="15">
      <c r="A165" s="12" t="s">
        <v>37</v>
      </c>
      <c r="B165" s="12">
        <v>163</v>
      </c>
      <c r="C165" s="12">
        <v>35</v>
      </c>
      <c r="D165" s="12">
        <v>53.38</v>
      </c>
      <c r="E165" s="12">
        <v>1</v>
      </c>
      <c r="F165" s="12">
        <v>2.5799999999999996</v>
      </c>
      <c r="G165" s="12">
        <v>1</v>
      </c>
      <c r="H165" s="12">
        <v>1</v>
      </c>
      <c r="I165" s="12"/>
      <c r="J165" s="12">
        <v>37.574994622213495</v>
      </c>
      <c r="K165" s="12">
        <v>1250.9556635339252</v>
      </c>
    </row>
    <row r="166" spans="1:11" s="3" customFormat="1" ht="15">
      <c r="A166" s="12" t="s">
        <v>37</v>
      </c>
      <c r="B166" s="12">
        <v>164</v>
      </c>
      <c r="C166" s="12">
        <v>35</v>
      </c>
      <c r="D166" s="12">
        <v>53.38</v>
      </c>
      <c r="E166" s="12">
        <v>1</v>
      </c>
      <c r="F166" s="12">
        <v>2.5799999999999996</v>
      </c>
      <c r="G166" s="12">
        <v>1</v>
      </c>
      <c r="H166" s="12">
        <v>1</v>
      </c>
      <c r="I166" s="12"/>
      <c r="J166" s="12">
        <v>37.57499465393077</v>
      </c>
      <c r="K166" s="12">
        <v>1259.287431052912</v>
      </c>
    </row>
    <row r="167" spans="1:11" s="3" customFormat="1" ht="15">
      <c r="A167" s="12" t="s">
        <v>37</v>
      </c>
      <c r="B167" s="12">
        <v>165</v>
      </c>
      <c r="C167" s="12">
        <v>35</v>
      </c>
      <c r="D167" s="12">
        <v>53.38</v>
      </c>
      <c r="E167" s="12">
        <v>1</v>
      </c>
      <c r="F167" s="12">
        <v>2.5799999999999996</v>
      </c>
      <c r="G167" s="12">
        <v>1</v>
      </c>
      <c r="H167" s="12">
        <v>1</v>
      </c>
      <c r="I167" s="12"/>
      <c r="J167" s="12">
        <v>37.5749946827211</v>
      </c>
      <c r="K167" s="12">
        <v>1267.6191988978785</v>
      </c>
    </row>
    <row r="168" spans="1:11" s="3" customFormat="1" ht="15">
      <c r="A168" s="12" t="s">
        <v>37</v>
      </c>
      <c r="B168" s="12">
        <v>166</v>
      </c>
      <c r="C168" s="12">
        <v>35</v>
      </c>
      <c r="D168" s="12">
        <v>53.38</v>
      </c>
      <c r="E168" s="12">
        <v>1</v>
      </c>
      <c r="F168" s="12">
        <v>2.5799999999999996</v>
      </c>
      <c r="G168" s="12">
        <v>1</v>
      </c>
      <c r="H168" s="12">
        <v>1</v>
      </c>
      <c r="I168" s="12"/>
      <c r="J168" s="12">
        <v>37.574994708853815</v>
      </c>
      <c r="K168" s="12">
        <v>1275.9509670387813</v>
      </c>
    </row>
    <row r="169" spans="1:11" s="3" customFormat="1" ht="15">
      <c r="A169" s="12" t="s">
        <v>37</v>
      </c>
      <c r="B169" s="12">
        <v>167</v>
      </c>
      <c r="C169" s="12">
        <v>35</v>
      </c>
      <c r="D169" s="12">
        <v>53.38</v>
      </c>
      <c r="E169" s="12">
        <v>1</v>
      </c>
      <c r="F169" s="12">
        <v>2.5799999999999996</v>
      </c>
      <c r="G169" s="12">
        <v>1</v>
      </c>
      <c r="H169" s="12">
        <v>1</v>
      </c>
      <c r="I169" s="12"/>
      <c r="J169" s="12">
        <v>37.57499473257357</v>
      </c>
      <c r="K169" s="12">
        <v>1284.2827354483384</v>
      </c>
    </row>
    <row r="170" spans="1:11" s="3" customFormat="1" ht="15">
      <c r="A170" s="12" t="s">
        <v>37</v>
      </c>
      <c r="B170" s="12">
        <v>168</v>
      </c>
      <c r="C170" s="12">
        <v>35</v>
      </c>
      <c r="D170" s="12">
        <v>53.38</v>
      </c>
      <c r="E170" s="12">
        <v>1</v>
      </c>
      <c r="F170" s="12">
        <v>2.5799999999999996</v>
      </c>
      <c r="G170" s="12">
        <v>1</v>
      </c>
      <c r="H170" s="12">
        <v>1</v>
      </c>
      <c r="I170" s="12"/>
      <c r="J170" s="12">
        <v>37.574994754102555</v>
      </c>
      <c r="K170" s="12">
        <v>1292.6145041017746</v>
      </c>
    </row>
    <row r="171" spans="1:11" s="3" customFormat="1" ht="15">
      <c r="A171" s="12" t="s">
        <v>37</v>
      </c>
      <c r="B171" s="12">
        <v>169</v>
      </c>
      <c r="C171" s="12">
        <v>35</v>
      </c>
      <c r="D171" s="12">
        <v>53.38</v>
      </c>
      <c r="E171" s="12">
        <v>1</v>
      </c>
      <c r="F171" s="12">
        <v>2.5799999999999996</v>
      </c>
      <c r="G171" s="12">
        <v>1</v>
      </c>
      <c r="H171" s="12">
        <v>1</v>
      </c>
      <c r="I171" s="12"/>
      <c r="J171" s="12">
        <v>37.57499477364256</v>
      </c>
      <c r="K171" s="12">
        <v>1300.9462729765942</v>
      </c>
    </row>
    <row r="172" spans="1:11" s="3" customFormat="1" ht="15">
      <c r="A172" s="12" t="s">
        <v>37</v>
      </c>
      <c r="B172" s="12">
        <v>170</v>
      </c>
      <c r="C172" s="12">
        <v>35</v>
      </c>
      <c r="D172" s="12">
        <v>53.38</v>
      </c>
      <c r="E172" s="12">
        <v>1</v>
      </c>
      <c r="F172" s="12">
        <v>2.5799999999999996</v>
      </c>
      <c r="G172" s="12">
        <v>1</v>
      </c>
      <c r="H172" s="12">
        <v>1</v>
      </c>
      <c r="I172" s="12"/>
      <c r="J172" s="12">
        <v>37.57499479137686</v>
      </c>
      <c r="K172" s="12">
        <v>1309.2780420523684</v>
      </c>
    </row>
    <row r="173" spans="1:11" s="3" customFormat="1" ht="15">
      <c r="A173" s="12" t="s">
        <v>37</v>
      </c>
      <c r="B173" s="12">
        <v>171</v>
      </c>
      <c r="C173" s="12">
        <v>35</v>
      </c>
      <c r="D173" s="12">
        <v>53.38</v>
      </c>
      <c r="E173" s="12">
        <v>1</v>
      </c>
      <c r="F173" s="12">
        <v>2.5799999999999996</v>
      </c>
      <c r="G173" s="12">
        <v>1</v>
      </c>
      <c r="H173" s="12">
        <v>1</v>
      </c>
      <c r="I173" s="12"/>
      <c r="J173" s="12">
        <v>37.574994807471874</v>
      </c>
      <c r="K173" s="12">
        <v>1317.6098113105509</v>
      </c>
    </row>
    <row r="174" spans="1:11" s="3" customFormat="1" ht="15">
      <c r="A174" s="12" t="s">
        <v>37</v>
      </c>
      <c r="B174" s="12">
        <v>172</v>
      </c>
      <c r="C174" s="12">
        <v>35</v>
      </c>
      <c r="D174" s="12">
        <v>53.38</v>
      </c>
      <c r="E174" s="12">
        <v>1</v>
      </c>
      <c r="F174" s="12">
        <v>2.5799999999999996</v>
      </c>
      <c r="G174" s="12">
        <v>1</v>
      </c>
      <c r="H174" s="12">
        <v>1</v>
      </c>
      <c r="I174" s="12"/>
      <c r="J174" s="12">
        <v>37.57499482207874</v>
      </c>
      <c r="K174" s="12">
        <v>1325.9415807343</v>
      </c>
    </row>
    <row r="175" spans="1:11" s="3" customFormat="1" ht="15">
      <c r="A175" s="12" t="s">
        <v>37</v>
      </c>
      <c r="B175" s="12">
        <v>173</v>
      </c>
      <c r="C175" s="12">
        <v>35</v>
      </c>
      <c r="D175" s="12">
        <v>53.38</v>
      </c>
      <c r="E175" s="12">
        <v>1</v>
      </c>
      <c r="F175" s="12">
        <v>2.5799999999999996</v>
      </c>
      <c r="G175" s="12">
        <v>1</v>
      </c>
      <c r="H175" s="12">
        <v>1</v>
      </c>
      <c r="I175" s="12"/>
      <c r="J175" s="12">
        <v>37.5749948353347</v>
      </c>
      <c r="K175" s="12">
        <v>1334.273350308326</v>
      </c>
    </row>
    <row r="176" spans="1:11" s="3" customFormat="1" ht="15">
      <c r="A176" s="12" t="s">
        <v>37</v>
      </c>
      <c r="B176" s="12">
        <v>174</v>
      </c>
      <c r="C176" s="12">
        <v>35</v>
      </c>
      <c r="D176" s="12">
        <v>53.38</v>
      </c>
      <c r="E176" s="12">
        <v>1</v>
      </c>
      <c r="F176" s="12">
        <v>2.5799999999999996</v>
      </c>
      <c r="G176" s="12">
        <v>1</v>
      </c>
      <c r="H176" s="12">
        <v>1</v>
      </c>
      <c r="I176" s="12"/>
      <c r="J176" s="12">
        <v>37.57499484736437</v>
      </c>
      <c r="K176" s="12">
        <v>1342.6051200187471</v>
      </c>
    </row>
    <row r="177" spans="1:11" s="3" customFormat="1" ht="15">
      <c r="A177" s="12" t="s">
        <v>37</v>
      </c>
      <c r="B177" s="12">
        <v>175</v>
      </c>
      <c r="C177" s="12">
        <v>35</v>
      </c>
      <c r="D177" s="12">
        <v>53.38</v>
      </c>
      <c r="E177" s="12">
        <v>1</v>
      </c>
      <c r="F177" s="12">
        <v>2.5799999999999996</v>
      </c>
      <c r="G177" s="12">
        <v>1</v>
      </c>
      <c r="H177" s="12">
        <v>1</v>
      </c>
      <c r="I177" s="12"/>
      <c r="J177" s="12">
        <v>37.57499485828092</v>
      </c>
      <c r="K177" s="12">
        <v>1350.9368898529601</v>
      </c>
    </row>
    <row r="178" spans="1:11" s="3" customFormat="1" ht="15">
      <c r="A178" s="12" t="s">
        <v>37</v>
      </c>
      <c r="B178" s="12">
        <v>176</v>
      </c>
      <c r="C178" s="12">
        <v>35</v>
      </c>
      <c r="D178" s="12">
        <v>53.38</v>
      </c>
      <c r="E178" s="12">
        <v>1</v>
      </c>
      <c r="F178" s="12">
        <v>2.5799999999999996</v>
      </c>
      <c r="G178" s="12">
        <v>1</v>
      </c>
      <c r="H178" s="12">
        <v>1</v>
      </c>
      <c r="I178" s="12"/>
      <c r="J178" s="12">
        <v>37.57499486818708</v>
      </c>
      <c r="K178" s="12">
        <v>1359.268659799524</v>
      </c>
    </row>
    <row r="179" spans="1:11" s="3" customFormat="1" ht="15">
      <c r="A179" s="12" t="s">
        <v>37</v>
      </c>
      <c r="B179" s="12">
        <v>177</v>
      </c>
      <c r="C179" s="12">
        <v>35</v>
      </c>
      <c r="D179" s="12">
        <v>53.38</v>
      </c>
      <c r="E179" s="12">
        <v>1</v>
      </c>
      <c r="F179" s="12">
        <v>2.5799999999999996</v>
      </c>
      <c r="G179" s="12">
        <v>1</v>
      </c>
      <c r="H179" s="12">
        <v>1</v>
      </c>
      <c r="I179" s="12"/>
      <c r="J179" s="12">
        <v>37.57499487717615</v>
      </c>
      <c r="K179" s="12">
        <v>1367.600429848051</v>
      </c>
    </row>
    <row r="180" spans="1:11" s="3" customFormat="1" ht="15">
      <c r="A180" s="12" t="s">
        <v>37</v>
      </c>
      <c r="B180" s="12">
        <v>178</v>
      </c>
      <c r="C180" s="12">
        <v>35</v>
      </c>
      <c r="D180" s="12">
        <v>53.38</v>
      </c>
      <c r="E180" s="12">
        <v>1</v>
      </c>
      <c r="F180" s="12">
        <v>2.5799999999999996</v>
      </c>
      <c r="G180" s="12">
        <v>1</v>
      </c>
      <c r="H180" s="12">
        <v>1</v>
      </c>
      <c r="I180" s="12"/>
      <c r="J180" s="12">
        <v>37.57499488533283</v>
      </c>
      <c r="K180" s="12">
        <v>1375.9321999891129</v>
      </c>
    </row>
    <row r="181" spans="1:11" s="3" customFormat="1" ht="15">
      <c r="A181" s="12" t="s">
        <v>37</v>
      </c>
      <c r="B181" s="12">
        <v>179</v>
      </c>
      <c r="C181" s="12">
        <v>35</v>
      </c>
      <c r="D181" s="12">
        <v>53.38</v>
      </c>
      <c r="E181" s="12">
        <v>1</v>
      </c>
      <c r="F181" s="12">
        <v>2.5799999999999996</v>
      </c>
      <c r="G181" s="12">
        <v>1</v>
      </c>
      <c r="H181" s="12">
        <v>1</v>
      </c>
      <c r="I181" s="12"/>
      <c r="J181" s="12">
        <v>37.574994892734004</v>
      </c>
      <c r="K181" s="12">
        <v>1384.2639702141503</v>
      </c>
    </row>
    <row r="182" spans="1:11" s="3" customFormat="1" ht="15">
      <c r="A182" s="12" t="s">
        <v>37</v>
      </c>
      <c r="B182" s="12">
        <v>180</v>
      </c>
      <c r="C182" s="12">
        <v>35</v>
      </c>
      <c r="D182" s="12">
        <v>53.38</v>
      </c>
      <c r="E182" s="12">
        <v>1</v>
      </c>
      <c r="F182" s="12">
        <v>2.5799999999999996</v>
      </c>
      <c r="G182" s="12">
        <v>1</v>
      </c>
      <c r="H182" s="12">
        <v>1</v>
      </c>
      <c r="I182" s="12"/>
      <c r="J182" s="12">
        <v>37.57499489944949</v>
      </c>
      <c r="K182" s="12">
        <v>1392.5957405153936</v>
      </c>
    </row>
    <row r="183" spans="1:11" s="3" customFormat="1" ht="15">
      <c r="A183" s="12" t="s">
        <v>37</v>
      </c>
      <c r="B183" s="12">
        <v>181</v>
      </c>
      <c r="C183" s="12">
        <v>35</v>
      </c>
      <c r="D183" s="12">
        <v>53.38</v>
      </c>
      <c r="E183" s="12">
        <v>1</v>
      </c>
      <c r="F183" s="12">
        <v>2.5799999999999996</v>
      </c>
      <c r="G183" s="12">
        <v>1</v>
      </c>
      <c r="H183" s="12">
        <v>1</v>
      </c>
      <c r="I183" s="12"/>
      <c r="J183" s="12">
        <v>37.57499490554267</v>
      </c>
      <c r="K183" s="12">
        <v>1400.9275108857898</v>
      </c>
    </row>
    <row r="184" spans="1:11" s="3" customFormat="1" ht="15">
      <c r="A184" s="12" t="s">
        <v>37</v>
      </c>
      <c r="B184" s="12">
        <v>182</v>
      </c>
      <c r="C184" s="12">
        <v>35</v>
      </c>
      <c r="D184" s="12">
        <v>53.38</v>
      </c>
      <c r="E184" s="12">
        <v>1</v>
      </c>
      <c r="F184" s="12">
        <v>2.5799999999999996</v>
      </c>
      <c r="G184" s="12">
        <v>1</v>
      </c>
      <c r="H184" s="12">
        <v>1</v>
      </c>
      <c r="I184" s="12"/>
      <c r="J184" s="12">
        <v>37.57499491107107</v>
      </c>
      <c r="K184" s="12">
        <v>1409.2592813189383</v>
      </c>
    </row>
    <row r="185" spans="1:11" s="3" customFormat="1" ht="15">
      <c r="A185" s="12" t="s">
        <v>37</v>
      </c>
      <c r="B185" s="12">
        <v>183</v>
      </c>
      <c r="C185" s="12">
        <v>35</v>
      </c>
      <c r="D185" s="12">
        <v>53.38</v>
      </c>
      <c r="E185" s="12">
        <v>1</v>
      </c>
      <c r="F185" s="12">
        <v>2.5799999999999996</v>
      </c>
      <c r="G185" s="12">
        <v>1</v>
      </c>
      <c r="H185" s="12">
        <v>1</v>
      </c>
      <c r="I185" s="12"/>
      <c r="J185" s="12">
        <v>37.574994916086936</v>
      </c>
      <c r="K185" s="12">
        <v>1417.5910518090284</v>
      </c>
    </row>
    <row r="186" spans="1:11" s="3" customFormat="1" ht="15">
      <c r="A186" s="12" t="s">
        <v>37</v>
      </c>
      <c r="B186" s="12">
        <v>184</v>
      </c>
      <c r="C186" s="12">
        <v>35</v>
      </c>
      <c r="D186" s="12">
        <v>53.38</v>
      </c>
      <c r="E186" s="12">
        <v>1</v>
      </c>
      <c r="F186" s="12">
        <v>2.5799999999999996</v>
      </c>
      <c r="G186" s="12">
        <v>1</v>
      </c>
      <c r="H186" s="12">
        <v>1</v>
      </c>
      <c r="I186" s="12"/>
      <c r="J186" s="12">
        <v>37.57499492063767</v>
      </c>
      <c r="K186" s="12">
        <v>1425.9228223507866</v>
      </c>
    </row>
    <row r="187" spans="1:11" s="3" customFormat="1" ht="15">
      <c r="A187" s="12" t="s">
        <v>37</v>
      </c>
      <c r="B187" s="12">
        <v>185</v>
      </c>
      <c r="C187" s="12">
        <v>35</v>
      </c>
      <c r="D187" s="12">
        <v>53.38</v>
      </c>
      <c r="E187" s="12">
        <v>1</v>
      </c>
      <c r="F187" s="12">
        <v>2.5799999999999996</v>
      </c>
      <c r="G187" s="12">
        <v>1</v>
      </c>
      <c r="H187" s="12">
        <v>1</v>
      </c>
      <c r="I187" s="12"/>
      <c r="J187" s="12">
        <v>37.57499492476631</v>
      </c>
      <c r="K187" s="12">
        <v>1434.2545929394262</v>
      </c>
    </row>
    <row r="188" spans="1:11" s="3" customFormat="1" ht="15">
      <c r="A188" s="12" t="s">
        <v>37</v>
      </c>
      <c r="B188" s="12">
        <v>186</v>
      </c>
      <c r="C188" s="12">
        <v>35</v>
      </c>
      <c r="D188" s="12">
        <v>53.38</v>
      </c>
      <c r="E188" s="12">
        <v>1</v>
      </c>
      <c r="F188" s="12">
        <v>2.5799999999999996</v>
      </c>
      <c r="G188" s="12">
        <v>1</v>
      </c>
      <c r="H188" s="12">
        <v>1</v>
      </c>
      <c r="I188" s="12"/>
      <c r="J188" s="12">
        <v>37.57499492851192</v>
      </c>
      <c r="K188" s="12">
        <v>1442.586363570604</v>
      </c>
    </row>
    <row r="189" spans="1:11" s="3" customFormat="1" ht="15">
      <c r="A189" s="12" t="s">
        <v>37</v>
      </c>
      <c r="B189" s="12">
        <v>187</v>
      </c>
      <c r="C189" s="12">
        <v>35</v>
      </c>
      <c r="D189" s="12">
        <v>53.38</v>
      </c>
      <c r="E189" s="12">
        <v>1</v>
      </c>
      <c r="F189" s="12">
        <v>2.5799999999999996</v>
      </c>
      <c r="G189" s="12">
        <v>1</v>
      </c>
      <c r="H189" s="12">
        <v>1</v>
      </c>
      <c r="I189" s="12"/>
      <c r="J189" s="12">
        <v>37.574994931909956</v>
      </c>
      <c r="K189" s="12">
        <v>1450.9181342403765</v>
      </c>
    </row>
    <row r="190" spans="1:11" s="3" customFormat="1" ht="15">
      <c r="A190" s="12" t="s">
        <v>37</v>
      </c>
      <c r="B190" s="12">
        <v>188</v>
      </c>
      <c r="C190" s="12">
        <v>35</v>
      </c>
      <c r="D190" s="12">
        <v>53.38</v>
      </c>
      <c r="E190" s="12">
        <v>1</v>
      </c>
      <c r="F190" s="12">
        <v>2.5799999999999996</v>
      </c>
      <c r="G190" s="12">
        <v>1</v>
      </c>
      <c r="H190" s="12">
        <v>1</v>
      </c>
      <c r="I190" s="12"/>
      <c r="J190" s="12">
        <v>37.5749949349926</v>
      </c>
      <c r="K190" s="12">
        <v>1459.2499049451665</v>
      </c>
    </row>
    <row r="191" spans="1:11" s="3" customFormat="1" ht="15">
      <c r="A191" s="12" t="s">
        <v>37</v>
      </c>
      <c r="B191" s="12">
        <v>189</v>
      </c>
      <c r="C191" s="12">
        <v>35</v>
      </c>
      <c r="D191" s="12">
        <v>53.38</v>
      </c>
      <c r="E191" s="12">
        <v>1</v>
      </c>
      <c r="F191" s="12">
        <v>2.5799999999999996</v>
      </c>
      <c r="G191" s="12">
        <v>1</v>
      </c>
      <c r="H191" s="12">
        <v>1</v>
      </c>
      <c r="I191" s="12"/>
      <c r="J191" s="12">
        <v>37.57499493778907</v>
      </c>
      <c r="K191" s="12">
        <v>1467.5816756817273</v>
      </c>
    </row>
    <row r="192" spans="1:11" s="3" customFormat="1" ht="15">
      <c r="A192" s="12" t="s">
        <v>37</v>
      </c>
      <c r="B192" s="12">
        <v>190</v>
      </c>
      <c r="C192" s="12">
        <v>35</v>
      </c>
      <c r="D192" s="12">
        <v>53.38</v>
      </c>
      <c r="E192" s="12">
        <v>1</v>
      </c>
      <c r="F192" s="12">
        <v>2.5799999999999996</v>
      </c>
      <c r="G192" s="12">
        <v>1</v>
      </c>
      <c r="H192" s="12">
        <v>1</v>
      </c>
      <c r="I192" s="12"/>
      <c r="J192" s="12">
        <v>37.57499494032588</v>
      </c>
      <c r="K192" s="12">
        <v>1475.9134464471122</v>
      </c>
    </row>
    <row r="193" spans="1:11" s="3" customFormat="1" ht="15">
      <c r="A193" s="12" t="s">
        <v>37</v>
      </c>
      <c r="B193" s="12">
        <v>191</v>
      </c>
      <c r="C193" s="12">
        <v>35</v>
      </c>
      <c r="D193" s="12">
        <v>53.38</v>
      </c>
      <c r="E193" s="12">
        <v>1</v>
      </c>
      <c r="F193" s="12">
        <v>2.5799999999999996</v>
      </c>
      <c r="G193" s="12">
        <v>1</v>
      </c>
      <c r="H193" s="12">
        <v>1</v>
      </c>
      <c r="I193" s="12"/>
      <c r="J193" s="12">
        <v>37.57499494262708</v>
      </c>
      <c r="K193" s="12">
        <v>1484.245217238647</v>
      </c>
    </row>
    <row r="194" spans="1:11" s="3" customFormat="1" ht="15">
      <c r="A194" s="12" t="s">
        <v>37</v>
      </c>
      <c r="B194" s="12">
        <v>192</v>
      </c>
      <c r="C194" s="12">
        <v>35</v>
      </c>
      <c r="D194" s="12">
        <v>53.38</v>
      </c>
      <c r="E194" s="12">
        <v>1</v>
      </c>
      <c r="F194" s="12">
        <v>2.5799999999999996</v>
      </c>
      <c r="G194" s="12">
        <v>1</v>
      </c>
      <c r="H194" s="12">
        <v>1</v>
      </c>
      <c r="I194" s="12"/>
      <c r="J194" s="12">
        <v>37.57499494471451</v>
      </c>
      <c r="K194" s="12">
        <v>1492.5769880539053</v>
      </c>
    </row>
    <row r="195" spans="1:11" s="3" customFormat="1" ht="15">
      <c r="A195" s="12" t="s">
        <v>37</v>
      </c>
      <c r="B195" s="12">
        <v>193</v>
      </c>
      <c r="C195" s="12">
        <v>35</v>
      </c>
      <c r="D195" s="12">
        <v>53.38</v>
      </c>
      <c r="E195" s="12">
        <v>1</v>
      </c>
      <c r="F195" s="12">
        <v>2.5799999999999996</v>
      </c>
      <c r="G195" s="12">
        <v>1</v>
      </c>
      <c r="H195" s="12">
        <v>1</v>
      </c>
      <c r="I195" s="12"/>
      <c r="J195" s="12">
        <v>37.574994946608</v>
      </c>
      <c r="K195" s="12">
        <v>1500.9087588906864</v>
      </c>
    </row>
    <row r="196" spans="1:11" s="3" customFormat="1" ht="15">
      <c r="A196" s="12" t="s">
        <v>37</v>
      </c>
      <c r="B196" s="12">
        <v>194</v>
      </c>
      <c r="C196" s="12">
        <v>35</v>
      </c>
      <c r="D196" s="12">
        <v>53.38</v>
      </c>
      <c r="E196" s="12">
        <v>1</v>
      </c>
      <c r="F196" s="12">
        <v>2.5799999999999996</v>
      </c>
      <c r="G196" s="12">
        <v>1</v>
      </c>
      <c r="H196" s="12">
        <v>1</v>
      </c>
      <c r="I196" s="12"/>
      <c r="J196" s="12">
        <v>37.574994948325525</v>
      </c>
      <c r="K196" s="12">
        <v>1509.2405297469911</v>
      </c>
    </row>
    <row r="197" spans="1:11" s="3" customFormat="1" ht="15">
      <c r="A197" s="12" t="s">
        <v>37</v>
      </c>
      <c r="B197" s="12">
        <v>195</v>
      </c>
      <c r="C197" s="12">
        <v>35</v>
      </c>
      <c r="D197" s="12">
        <v>53.38</v>
      </c>
      <c r="E197" s="12">
        <v>1</v>
      </c>
      <c r="F197" s="12">
        <v>2.5799999999999996</v>
      </c>
      <c r="G197" s="12">
        <v>1</v>
      </c>
      <c r="H197" s="12">
        <v>1</v>
      </c>
      <c r="I197" s="12"/>
      <c r="J197" s="12">
        <v>37.574994949883404</v>
      </c>
      <c r="K197" s="12">
        <v>1517.5723006210073</v>
      </c>
    </row>
    <row r="198" spans="1:11" s="3" customFormat="1" ht="15">
      <c r="A198" s="12" t="s">
        <v>37</v>
      </c>
      <c r="B198" s="12">
        <v>196</v>
      </c>
      <c r="C198" s="12">
        <v>35</v>
      </c>
      <c r="D198" s="12">
        <v>53.38</v>
      </c>
      <c r="E198" s="12">
        <v>1</v>
      </c>
      <c r="F198" s="12">
        <v>2.5799999999999996</v>
      </c>
      <c r="G198" s="12">
        <v>1</v>
      </c>
      <c r="H198" s="12">
        <v>1</v>
      </c>
      <c r="I198" s="12"/>
      <c r="J198" s="12">
        <v>37.574994951296446</v>
      </c>
      <c r="K198" s="12">
        <v>1525.9040715110903</v>
      </c>
    </row>
    <row r="199" spans="1:11" s="3" customFormat="1" ht="15">
      <c r="A199" s="12" t="s">
        <v>37</v>
      </c>
      <c r="B199" s="12">
        <v>197</v>
      </c>
      <c r="C199" s="12">
        <v>35</v>
      </c>
      <c r="D199" s="12">
        <v>53.38</v>
      </c>
      <c r="E199" s="12">
        <v>1</v>
      </c>
      <c r="F199" s="12">
        <v>2.5799999999999996</v>
      </c>
      <c r="G199" s="12">
        <v>1</v>
      </c>
      <c r="H199" s="12">
        <v>1</v>
      </c>
      <c r="I199" s="12"/>
      <c r="J199" s="12">
        <v>37.574994952578095</v>
      </c>
      <c r="K199" s="12">
        <v>1534.2358424157476</v>
      </c>
    </row>
    <row r="200" spans="1:11" s="3" customFormat="1" ht="15">
      <c r="A200" s="12" t="s">
        <v>37</v>
      </c>
      <c r="B200" s="12">
        <v>198</v>
      </c>
      <c r="C200" s="12">
        <v>35</v>
      </c>
      <c r="D200" s="12">
        <v>53.38</v>
      </c>
      <c r="E200" s="12">
        <v>1</v>
      </c>
      <c r="F200" s="12">
        <v>2.5799999999999996</v>
      </c>
      <c r="G200" s="12">
        <v>1</v>
      </c>
      <c r="H200" s="12">
        <v>1</v>
      </c>
      <c r="I200" s="12"/>
      <c r="J200" s="12">
        <v>37.57499495374054</v>
      </c>
      <c r="K200" s="12">
        <v>1542.5676133336249</v>
      </c>
    </row>
    <row r="201" spans="1:11" s="3" customFormat="1" ht="15">
      <c r="A201" s="12" t="s">
        <v>37</v>
      </c>
      <c r="B201" s="12">
        <v>199</v>
      </c>
      <c r="C201" s="12">
        <v>35</v>
      </c>
      <c r="D201" s="12">
        <v>53.38</v>
      </c>
      <c r="E201" s="12">
        <v>1</v>
      </c>
      <c r="F201" s="12">
        <v>2.5799999999999996</v>
      </c>
      <c r="G201" s="12">
        <v>1</v>
      </c>
      <c r="H201" s="12">
        <v>1</v>
      </c>
      <c r="I201" s="12"/>
      <c r="J201" s="12">
        <v>37.57499495479485</v>
      </c>
      <c r="K201" s="12">
        <v>1550.8993842634943</v>
      </c>
    </row>
    <row r="202" spans="1:11" s="3" customFormat="1" ht="15">
      <c r="A202" s="12" t="s">
        <v>37</v>
      </c>
      <c r="B202" s="12">
        <v>200</v>
      </c>
      <c r="C202" s="12">
        <v>35</v>
      </c>
      <c r="D202" s="12">
        <v>53.38</v>
      </c>
      <c r="E202" s="12">
        <v>1</v>
      </c>
      <c r="F202" s="12">
        <v>2.5799999999999996</v>
      </c>
      <c r="G202" s="12">
        <v>1</v>
      </c>
      <c r="H202" s="12">
        <v>1</v>
      </c>
      <c r="I202" s="12"/>
      <c r="J202" s="12">
        <v>37.574994955751066</v>
      </c>
      <c r="K202" s="12">
        <v>1559.2311552042408</v>
      </c>
    </row>
    <row r="203" spans="1:11" s="3" customFormat="1" ht="15">
      <c r="A203" s="12" t="s">
        <v>37</v>
      </c>
      <c r="B203" s="12">
        <v>201</v>
      </c>
      <c r="C203" s="12">
        <v>35</v>
      </c>
      <c r="D203" s="12">
        <v>53.38</v>
      </c>
      <c r="E203" s="12">
        <v>1</v>
      </c>
      <c r="F203" s="12">
        <v>2.5799999999999996</v>
      </c>
      <c r="G203" s="12">
        <v>1</v>
      </c>
      <c r="H203" s="12">
        <v>1</v>
      </c>
      <c r="I203" s="12"/>
      <c r="J203" s="12">
        <v>37.5749949566183</v>
      </c>
      <c r="K203" s="12">
        <v>1567.5629261548538</v>
      </c>
    </row>
    <row r="204" spans="1:11" s="3" customFormat="1" ht="15">
      <c r="A204" s="12" t="s">
        <v>37</v>
      </c>
      <c r="B204" s="12">
        <v>202</v>
      </c>
      <c r="C204" s="12">
        <v>35</v>
      </c>
      <c r="D204" s="12">
        <v>53.38</v>
      </c>
      <c r="E204" s="12">
        <v>1</v>
      </c>
      <c r="F204" s="12">
        <v>2.5799999999999996</v>
      </c>
      <c r="G204" s="12">
        <v>1</v>
      </c>
      <c r="H204" s="12">
        <v>1</v>
      </c>
      <c r="I204" s="12"/>
      <c r="J204" s="12">
        <v>37.57499495740481</v>
      </c>
      <c r="K204" s="12">
        <v>1575.8946971144153</v>
      </c>
    </row>
    <row r="205" spans="1:11" s="3" customFormat="1" ht="15">
      <c r="A205" s="12" t="s">
        <v>37</v>
      </c>
      <c r="B205" s="12">
        <v>203</v>
      </c>
      <c r="C205" s="12">
        <v>35</v>
      </c>
      <c r="D205" s="12">
        <v>53.38</v>
      </c>
      <c r="E205" s="12">
        <v>1</v>
      </c>
      <c r="F205" s="12">
        <v>2.5799999999999996</v>
      </c>
      <c r="G205" s="12">
        <v>1</v>
      </c>
      <c r="H205" s="12">
        <v>1</v>
      </c>
      <c r="I205" s="12"/>
      <c r="J205" s="12">
        <v>37.574994958118104</v>
      </c>
      <c r="K205" s="12">
        <v>1584.226468082093</v>
      </c>
    </row>
    <row r="206" spans="1:11" s="3" customFormat="1" ht="15">
      <c r="A206" s="12" t="s">
        <v>37</v>
      </c>
      <c r="B206" s="12">
        <v>204</v>
      </c>
      <c r="C206" s="12">
        <v>35</v>
      </c>
      <c r="D206" s="12">
        <v>53.38</v>
      </c>
      <c r="E206" s="12">
        <v>1</v>
      </c>
      <c r="F206" s="12">
        <v>2.5799999999999996</v>
      </c>
      <c r="G206" s="12">
        <v>1</v>
      </c>
      <c r="H206" s="12">
        <v>1</v>
      </c>
      <c r="I206" s="12"/>
      <c r="J206" s="12">
        <v>37.57499495876498</v>
      </c>
      <c r="K206" s="12">
        <v>1592.5582390571324</v>
      </c>
    </row>
    <row r="207" spans="1:11" s="3" customFormat="1" ht="15">
      <c r="A207" s="12" t="s">
        <v>37</v>
      </c>
      <c r="B207" s="12">
        <v>205</v>
      </c>
      <c r="C207" s="12">
        <v>35</v>
      </c>
      <c r="D207" s="12">
        <v>53.38</v>
      </c>
      <c r="E207" s="12">
        <v>1</v>
      </c>
      <c r="F207" s="12">
        <v>2.5799999999999996</v>
      </c>
      <c r="G207" s="12">
        <v>1</v>
      </c>
      <c r="H207" s="12">
        <v>1</v>
      </c>
      <c r="I207" s="12"/>
      <c r="J207" s="12">
        <v>37.57499495935161</v>
      </c>
      <c r="K207" s="12">
        <v>1600.8900100388487</v>
      </c>
    </row>
    <row r="208" spans="1:11" s="3" customFormat="1" ht="15">
      <c r="A208" s="12" t="s">
        <v>37</v>
      </c>
      <c r="B208" s="12">
        <v>206</v>
      </c>
      <c r="C208" s="12">
        <v>35</v>
      </c>
      <c r="D208" s="12">
        <v>53.38</v>
      </c>
      <c r="E208" s="12">
        <v>1</v>
      </c>
      <c r="F208" s="12">
        <v>2.5799999999999996</v>
      </c>
      <c r="G208" s="12">
        <v>1</v>
      </c>
      <c r="H208" s="12">
        <v>1</v>
      </c>
      <c r="I208" s="12"/>
      <c r="J208" s="12">
        <v>37.574994959883604</v>
      </c>
      <c r="K208" s="12">
        <v>1609.22178102662</v>
      </c>
    </row>
    <row r="209" spans="1:11" s="3" customFormat="1" ht="15">
      <c r="A209" s="12" t="s">
        <v>37</v>
      </c>
      <c r="B209" s="12">
        <v>207</v>
      </c>
      <c r="C209" s="12">
        <v>35</v>
      </c>
      <c r="D209" s="12">
        <v>53.38</v>
      </c>
      <c r="E209" s="12">
        <v>1</v>
      </c>
      <c r="F209" s="12">
        <v>2.5799999999999996</v>
      </c>
      <c r="G209" s="12">
        <v>1</v>
      </c>
      <c r="H209" s="12">
        <v>1</v>
      </c>
      <c r="I209" s="12"/>
      <c r="J209" s="12">
        <v>37.57499496036604</v>
      </c>
      <c r="K209" s="12">
        <v>1617.5535520198832</v>
      </c>
    </row>
    <row r="210" spans="1:11" s="3" customFormat="1" ht="15">
      <c r="A210" s="12" t="s">
        <v>37</v>
      </c>
      <c r="B210" s="12">
        <v>208</v>
      </c>
      <c r="C210" s="12">
        <v>35</v>
      </c>
      <c r="D210" s="12">
        <v>53.38</v>
      </c>
      <c r="E210" s="12">
        <v>1</v>
      </c>
      <c r="F210" s="12">
        <v>2.5799999999999996</v>
      </c>
      <c r="G210" s="12">
        <v>1</v>
      </c>
      <c r="H210" s="12">
        <v>1</v>
      </c>
      <c r="I210" s="12"/>
      <c r="J210" s="12">
        <v>37.57499496080352</v>
      </c>
      <c r="K210" s="12">
        <v>1625.885323018127</v>
      </c>
    </row>
    <row r="211" spans="1:11" s="3" customFormat="1" ht="15">
      <c r="A211" s="12" t="s">
        <v>37</v>
      </c>
      <c r="B211" s="12">
        <v>209</v>
      </c>
      <c r="C211" s="12">
        <v>35</v>
      </c>
      <c r="D211" s="12">
        <v>53.38</v>
      </c>
      <c r="E211" s="12">
        <v>1</v>
      </c>
      <c r="F211" s="12">
        <v>2.5799999999999996</v>
      </c>
      <c r="G211" s="12">
        <v>1</v>
      </c>
      <c r="H211" s="12">
        <v>1</v>
      </c>
      <c r="I211" s="12"/>
      <c r="J211" s="12">
        <v>37.57499496120023</v>
      </c>
      <c r="K211" s="12">
        <v>1634.2170940208885</v>
      </c>
    </row>
    <row r="212" spans="1:11" s="3" customFormat="1" ht="15">
      <c r="A212" s="12" t="s">
        <v>37</v>
      </c>
      <c r="B212" s="12">
        <v>210</v>
      </c>
      <c r="C212" s="12">
        <v>35</v>
      </c>
      <c r="D212" s="12">
        <v>53.38</v>
      </c>
      <c r="E212" s="12">
        <v>1</v>
      </c>
      <c r="F212" s="12">
        <v>2.5799999999999996</v>
      </c>
      <c r="G212" s="12">
        <v>1</v>
      </c>
      <c r="H212" s="12">
        <v>1</v>
      </c>
      <c r="I212" s="12"/>
      <c r="J212" s="12">
        <v>37.574994961559966</v>
      </c>
      <c r="K212" s="12">
        <v>1642.5488650277455</v>
      </c>
    </row>
    <row r="213" spans="1:11" s="3" customFormat="1" ht="15">
      <c r="A213" s="12" t="s">
        <v>37</v>
      </c>
      <c r="B213" s="12">
        <v>211</v>
      </c>
      <c r="C213" s="12">
        <v>35</v>
      </c>
      <c r="D213" s="12">
        <v>53.38</v>
      </c>
      <c r="E213" s="12">
        <v>1</v>
      </c>
      <c r="F213" s="12">
        <v>2.5799999999999996</v>
      </c>
      <c r="G213" s="12">
        <v>1</v>
      </c>
      <c r="H213" s="12">
        <v>1</v>
      </c>
      <c r="I213" s="12"/>
      <c r="J213" s="12">
        <v>37.57499496188616</v>
      </c>
      <c r="K213" s="12">
        <v>1650.8806360383176</v>
      </c>
    </row>
    <row r="214" spans="1:11" s="3" customFormat="1" ht="15">
      <c r="A214" s="12" t="s">
        <v>37</v>
      </c>
      <c r="B214" s="12">
        <v>212</v>
      </c>
      <c r="C214" s="12">
        <v>35</v>
      </c>
      <c r="D214" s="12">
        <v>53.38</v>
      </c>
      <c r="E214" s="12">
        <v>1</v>
      </c>
      <c r="F214" s="12">
        <v>2.5799999999999996</v>
      </c>
      <c r="G214" s="12">
        <v>1</v>
      </c>
      <c r="H214" s="12">
        <v>1</v>
      </c>
      <c r="I214" s="12"/>
      <c r="J214" s="12">
        <v>37.57499496218194</v>
      </c>
      <c r="K214" s="12">
        <v>1659.2124070522584</v>
      </c>
    </row>
    <row r="215" spans="1:11" s="3" customFormat="1" ht="15">
      <c r="A215" s="12" t="s">
        <v>37</v>
      </c>
      <c r="B215" s="12">
        <v>213</v>
      </c>
      <c r="C215" s="12">
        <v>35</v>
      </c>
      <c r="D215" s="12">
        <v>53.38</v>
      </c>
      <c r="E215" s="12">
        <v>1</v>
      </c>
      <c r="F215" s="12">
        <v>2.5799999999999996</v>
      </c>
      <c r="G215" s="12">
        <v>1</v>
      </c>
      <c r="H215" s="12">
        <v>1</v>
      </c>
      <c r="I215" s="12"/>
      <c r="J215" s="12">
        <v>37.57499496245014</v>
      </c>
      <c r="K215" s="12">
        <v>1667.544178069254</v>
      </c>
    </row>
    <row r="216" spans="1:11" s="3" customFormat="1" ht="15">
      <c r="A216" s="12" t="s">
        <v>37</v>
      </c>
      <c r="B216" s="12">
        <v>214</v>
      </c>
      <c r="C216" s="12">
        <v>35</v>
      </c>
      <c r="D216" s="12">
        <v>53.38</v>
      </c>
      <c r="E216" s="12">
        <v>1</v>
      </c>
      <c r="F216" s="12">
        <v>2.5799999999999996</v>
      </c>
      <c r="G216" s="12">
        <v>1</v>
      </c>
      <c r="H216" s="12">
        <v>1</v>
      </c>
      <c r="I216" s="12"/>
      <c r="J216" s="12">
        <v>37.574994962693324</v>
      </c>
      <c r="K216" s="12">
        <v>1675.8759490890197</v>
      </c>
    </row>
    <row r="217" spans="1:11" s="3" customFormat="1" ht="15">
      <c r="A217" s="12" t="s">
        <v>37</v>
      </c>
      <c r="B217" s="12">
        <v>215</v>
      </c>
      <c r="C217" s="12">
        <v>35</v>
      </c>
      <c r="D217" s="12">
        <v>53.38</v>
      </c>
      <c r="E217" s="12">
        <v>1</v>
      </c>
      <c r="F217" s="12">
        <v>2.5799999999999996</v>
      </c>
      <c r="G217" s="12">
        <v>1</v>
      </c>
      <c r="H217" s="12">
        <v>1</v>
      </c>
      <c r="I217" s="12"/>
      <c r="J217" s="12">
        <v>37.57499496291382</v>
      </c>
      <c r="K217" s="12">
        <v>1684.2077201112975</v>
      </c>
    </row>
    <row r="218" spans="1:11" s="3" customFormat="1" ht="15">
      <c r="A218" s="12" t="s">
        <v>37</v>
      </c>
      <c r="B218" s="12">
        <v>216</v>
      </c>
      <c r="C218" s="12">
        <v>35</v>
      </c>
      <c r="D218" s="12">
        <v>53.38</v>
      </c>
      <c r="E218" s="12">
        <v>1</v>
      </c>
      <c r="F218" s="12">
        <v>2.5799999999999996</v>
      </c>
      <c r="G218" s="12">
        <v>1</v>
      </c>
      <c r="H218" s="12">
        <v>1</v>
      </c>
      <c r="I218" s="12"/>
      <c r="J218" s="12">
        <v>37.574994963113745</v>
      </c>
      <c r="K218" s="12">
        <v>1692.5394911358528</v>
      </c>
    </row>
    <row r="219" spans="1:11" s="3" customFormat="1" ht="15">
      <c r="A219" s="12" t="s">
        <v>37</v>
      </c>
      <c r="B219" s="12">
        <v>217</v>
      </c>
      <c r="C219" s="12">
        <v>35</v>
      </c>
      <c r="D219" s="12">
        <v>53.38</v>
      </c>
      <c r="E219" s="12">
        <v>1</v>
      </c>
      <c r="F219" s="12">
        <v>2.5799999999999996</v>
      </c>
      <c r="G219" s="12">
        <v>1</v>
      </c>
      <c r="H219" s="12">
        <v>1</v>
      </c>
      <c r="I219" s="12"/>
      <c r="J219" s="12">
        <v>37.57499496329501</v>
      </c>
      <c r="K219" s="12">
        <v>1700.8712621624736</v>
      </c>
    </row>
    <row r="220" spans="1:11" s="3" customFormat="1" ht="15">
      <c r="A220" s="12" t="s">
        <v>37</v>
      </c>
      <c r="B220" s="12">
        <v>218</v>
      </c>
      <c r="C220" s="12">
        <v>35</v>
      </c>
      <c r="D220" s="12">
        <v>53.38</v>
      </c>
      <c r="E220" s="12">
        <v>1</v>
      </c>
      <c r="F220" s="12">
        <v>2.5799999999999996</v>
      </c>
      <c r="G220" s="12">
        <v>1</v>
      </c>
      <c r="H220" s="12">
        <v>1</v>
      </c>
      <c r="I220" s="12"/>
      <c r="J220" s="12">
        <v>37.57499496345936</v>
      </c>
      <c r="K220" s="12">
        <v>1709.2030331909675</v>
      </c>
    </row>
    <row r="221" spans="1:11" s="3" customFormat="1" ht="15">
      <c r="A221" s="12" t="s">
        <v>37</v>
      </c>
      <c r="B221" s="12">
        <v>219</v>
      </c>
      <c r="C221" s="12">
        <v>35</v>
      </c>
      <c r="D221" s="12">
        <v>53.38</v>
      </c>
      <c r="E221" s="12">
        <v>1</v>
      </c>
      <c r="F221" s="12">
        <v>2.5799999999999996</v>
      </c>
      <c r="G221" s="12">
        <v>1</v>
      </c>
      <c r="H221" s="12">
        <v>1</v>
      </c>
      <c r="I221" s="12"/>
      <c r="J221" s="12">
        <v>37.57499496360837</v>
      </c>
      <c r="K221" s="12">
        <v>1717.5348042211592</v>
      </c>
    </row>
    <row r="222" spans="1:11" s="3" customFormat="1" ht="15">
      <c r="A222" s="12" t="s">
        <v>37</v>
      </c>
      <c r="B222" s="12">
        <v>220</v>
      </c>
      <c r="C222" s="12">
        <v>35</v>
      </c>
      <c r="D222" s="12">
        <v>53.38</v>
      </c>
      <c r="E222" s="12">
        <v>1</v>
      </c>
      <c r="F222" s="12">
        <v>2.5799999999999996</v>
      </c>
      <c r="G222" s="12">
        <v>1</v>
      </c>
      <c r="H222" s="12">
        <v>1</v>
      </c>
      <c r="I222" s="12"/>
      <c r="J222" s="12">
        <v>37.574994963743464</v>
      </c>
      <c r="K222" s="12">
        <v>1725.866575252891</v>
      </c>
    </row>
    <row r="223" spans="1:11" s="3" customFormat="1" ht="15">
      <c r="A223" s="12" t="s">
        <v>37</v>
      </c>
      <c r="B223" s="12">
        <v>221</v>
      </c>
      <c r="C223" s="12">
        <v>35</v>
      </c>
      <c r="D223" s="12">
        <v>53.38</v>
      </c>
      <c r="E223" s="12">
        <v>1</v>
      </c>
      <c r="F223" s="12">
        <v>2.5799999999999996</v>
      </c>
      <c r="G223" s="12">
        <v>1</v>
      </c>
      <c r="H223" s="12">
        <v>1</v>
      </c>
      <c r="I223" s="12"/>
      <c r="J223" s="12">
        <v>37.57499496386595</v>
      </c>
      <c r="K223" s="12">
        <v>1734.1983462860192</v>
      </c>
    </row>
    <row r="224" spans="1:11" s="3" customFormat="1" ht="15">
      <c r="A224" s="12" t="s">
        <v>37</v>
      </c>
      <c r="B224" s="12">
        <v>222</v>
      </c>
      <c r="C224" s="12">
        <v>35</v>
      </c>
      <c r="D224" s="12">
        <v>53.38</v>
      </c>
      <c r="E224" s="12">
        <v>1</v>
      </c>
      <c r="F224" s="12">
        <v>2.5799999999999996</v>
      </c>
      <c r="G224" s="12">
        <v>1</v>
      </c>
      <c r="H224" s="12">
        <v>1</v>
      </c>
      <c r="I224" s="12"/>
      <c r="J224" s="12">
        <v>37.57499496397699</v>
      </c>
      <c r="K224" s="12">
        <v>1742.5301173204132</v>
      </c>
    </row>
    <row r="225" spans="1:11" s="3" customFormat="1" ht="15">
      <c r="A225" s="12" t="s">
        <v>37</v>
      </c>
      <c r="B225" s="12">
        <v>223</v>
      </c>
      <c r="C225" s="12">
        <v>35</v>
      </c>
      <c r="D225" s="12">
        <v>53.38</v>
      </c>
      <c r="E225" s="12">
        <v>1</v>
      </c>
      <c r="F225" s="12">
        <v>2.5799999999999996</v>
      </c>
      <c r="G225" s="12">
        <v>1</v>
      </c>
      <c r="H225" s="12">
        <v>1</v>
      </c>
      <c r="I225" s="12"/>
      <c r="J225" s="12">
        <v>37.57499496407766</v>
      </c>
      <c r="K225" s="12">
        <v>1750.8618883559545</v>
      </c>
    </row>
    <row r="226" spans="1:11" s="3" customFormat="1" ht="15">
      <c r="A226" s="12" t="s">
        <v>37</v>
      </c>
      <c r="B226" s="12">
        <v>224</v>
      </c>
      <c r="C226" s="12">
        <v>35</v>
      </c>
      <c r="D226" s="12">
        <v>53.38</v>
      </c>
      <c r="E226" s="12">
        <v>1</v>
      </c>
      <c r="F226" s="12">
        <v>2.5799999999999996</v>
      </c>
      <c r="G226" s="12">
        <v>1</v>
      </c>
      <c r="H226" s="12">
        <v>1</v>
      </c>
      <c r="I226" s="12"/>
      <c r="J226" s="12">
        <v>37.57499496416893</v>
      </c>
      <c r="K226" s="12">
        <v>1759.193659392537</v>
      </c>
    </row>
    <row r="227" spans="1:11" s="3" customFormat="1" ht="15">
      <c r="A227" s="12" t="s">
        <v>37</v>
      </c>
      <c r="B227" s="12">
        <v>225</v>
      </c>
      <c r="C227" s="12">
        <v>35</v>
      </c>
      <c r="D227" s="12">
        <v>53.38</v>
      </c>
      <c r="E227" s="12">
        <v>1</v>
      </c>
      <c r="F227" s="12">
        <v>2.5799999999999996</v>
      </c>
      <c r="G227" s="12">
        <v>1</v>
      </c>
      <c r="H227" s="12">
        <v>1</v>
      </c>
      <c r="I227" s="12"/>
      <c r="J227" s="12">
        <v>37.574994964251665</v>
      </c>
      <c r="K227" s="12">
        <v>1767.5254304300622</v>
      </c>
    </row>
    <row r="228" spans="1:11" s="3" customFormat="1" ht="15">
      <c r="A228" s="12" t="s">
        <v>37</v>
      </c>
      <c r="B228" s="12">
        <v>226</v>
      </c>
      <c r="C228" s="12">
        <v>35</v>
      </c>
      <c r="D228" s="12">
        <v>53.38</v>
      </c>
      <c r="E228" s="12">
        <v>1</v>
      </c>
      <c r="F228" s="12">
        <v>2.5799999999999996</v>
      </c>
      <c r="G228" s="12">
        <v>1</v>
      </c>
      <c r="H228" s="12">
        <v>1</v>
      </c>
      <c r="I228" s="12"/>
      <c r="J228" s="12">
        <v>37.57499496432668</v>
      </c>
      <c r="K228" s="12">
        <v>1775.857201468443</v>
      </c>
    </row>
    <row r="229" spans="1:11" s="3" customFormat="1" ht="15">
      <c r="A229" s="12" t="s">
        <v>37</v>
      </c>
      <c r="B229" s="12">
        <v>227</v>
      </c>
      <c r="C229" s="12">
        <v>35</v>
      </c>
      <c r="D229" s="12">
        <v>53.38</v>
      </c>
      <c r="E229" s="12">
        <v>1</v>
      </c>
      <c r="F229" s="12">
        <v>2.5799999999999996</v>
      </c>
      <c r="G229" s="12">
        <v>1</v>
      </c>
      <c r="H229" s="12">
        <v>1</v>
      </c>
      <c r="I229" s="12"/>
      <c r="J229" s="12">
        <v>37.574994964394676</v>
      </c>
      <c r="K229" s="12">
        <v>1784.1889725075996</v>
      </c>
    </row>
    <row r="230" spans="1:11" s="3" customFormat="1" ht="15">
      <c r="A230" s="12" t="s">
        <v>37</v>
      </c>
      <c r="B230" s="12">
        <v>228</v>
      </c>
      <c r="C230" s="12">
        <v>35</v>
      </c>
      <c r="D230" s="12">
        <v>53.38</v>
      </c>
      <c r="E230" s="12">
        <v>1</v>
      </c>
      <c r="F230" s="12">
        <v>2.5799999999999996</v>
      </c>
      <c r="G230" s="12">
        <v>1</v>
      </c>
      <c r="H230" s="12">
        <v>1</v>
      </c>
      <c r="I230" s="12"/>
      <c r="J230" s="12">
        <v>37.574994964456316</v>
      </c>
      <c r="K230" s="12">
        <v>1792.520743547459</v>
      </c>
    </row>
    <row r="231" spans="1:11" s="3" customFormat="1" ht="15">
      <c r="A231" s="12" t="s">
        <v>37</v>
      </c>
      <c r="B231" s="12">
        <v>229</v>
      </c>
      <c r="C231" s="12">
        <v>35</v>
      </c>
      <c r="D231" s="12">
        <v>53.38</v>
      </c>
      <c r="E231" s="12">
        <v>1</v>
      </c>
      <c r="F231" s="12">
        <v>2.5799999999999996</v>
      </c>
      <c r="G231" s="12">
        <v>1</v>
      </c>
      <c r="H231" s="12">
        <v>1</v>
      </c>
      <c r="I231" s="12"/>
      <c r="J231" s="12">
        <v>37.57499496451219</v>
      </c>
      <c r="K231" s="12">
        <v>1800.852514587956</v>
      </c>
    </row>
    <row r="232" spans="1:11" s="3" customFormat="1" ht="15">
      <c r="A232" s="12" t="s">
        <v>37</v>
      </c>
      <c r="B232" s="12">
        <v>230</v>
      </c>
      <c r="C232" s="12">
        <v>35</v>
      </c>
      <c r="D232" s="12">
        <v>53.38</v>
      </c>
      <c r="E232" s="12">
        <v>1</v>
      </c>
      <c r="F232" s="12">
        <v>2.5799999999999996</v>
      </c>
      <c r="G232" s="12">
        <v>1</v>
      </c>
      <c r="H232" s="12">
        <v>1</v>
      </c>
      <c r="I232" s="12"/>
      <c r="J232" s="12">
        <v>37.57499496456285</v>
      </c>
      <c r="K232" s="12">
        <v>1809.1842856290305</v>
      </c>
    </row>
    <row r="233" spans="1:11" s="3" customFormat="1" ht="15">
      <c r="A233" s="12" t="s">
        <v>37</v>
      </c>
      <c r="B233" s="12">
        <v>231</v>
      </c>
      <c r="C233" s="12">
        <v>35</v>
      </c>
      <c r="D233" s="12">
        <v>53.38</v>
      </c>
      <c r="E233" s="12">
        <v>1</v>
      </c>
      <c r="F233" s="12">
        <v>2.5799999999999996</v>
      </c>
      <c r="G233" s="12">
        <v>1</v>
      </c>
      <c r="H233" s="12">
        <v>1</v>
      </c>
      <c r="I233" s="12"/>
      <c r="J233" s="12">
        <v>37.57499496460876</v>
      </c>
      <c r="K233" s="12">
        <v>1817.5160566706286</v>
      </c>
    </row>
    <row r="234" spans="1:11" s="3" customFormat="1" ht="15">
      <c r="A234" s="12" t="s">
        <v>37</v>
      </c>
      <c r="B234" s="12">
        <v>232</v>
      </c>
      <c r="C234" s="12">
        <v>35</v>
      </c>
      <c r="D234" s="12">
        <v>53.38</v>
      </c>
      <c r="E234" s="12">
        <v>1</v>
      </c>
      <c r="F234" s="12">
        <v>2.5799999999999996</v>
      </c>
      <c r="G234" s="12">
        <v>1</v>
      </c>
      <c r="H234" s="12">
        <v>1</v>
      </c>
      <c r="I234" s="12"/>
      <c r="J234" s="12">
        <v>37.57499496465039</v>
      </c>
      <c r="K234" s="12">
        <v>1825.8478277127022</v>
      </c>
    </row>
    <row r="235" spans="1:11" s="3" customFormat="1" ht="15">
      <c r="A235" s="12" t="s">
        <v>37</v>
      </c>
      <c r="B235" s="12">
        <v>233</v>
      </c>
      <c r="C235" s="12">
        <v>35</v>
      </c>
      <c r="D235" s="12">
        <v>53.38</v>
      </c>
      <c r="E235" s="12">
        <v>1</v>
      </c>
      <c r="F235" s="12">
        <v>2.5799999999999996</v>
      </c>
      <c r="G235" s="12">
        <v>1</v>
      </c>
      <c r="H235" s="12">
        <v>1</v>
      </c>
      <c r="I235" s="12"/>
      <c r="J235" s="12">
        <v>37.574994964688116</v>
      </c>
      <c r="K235" s="12">
        <v>1834.179598755206</v>
      </c>
    </row>
    <row r="236" spans="1:11" s="3" customFormat="1" ht="15">
      <c r="A236" s="12" t="s">
        <v>37</v>
      </c>
      <c r="B236" s="12">
        <v>234</v>
      </c>
      <c r="C236" s="12">
        <v>35</v>
      </c>
      <c r="D236" s="12">
        <v>53.38</v>
      </c>
      <c r="E236" s="12">
        <v>1</v>
      </c>
      <c r="F236" s="12">
        <v>2.5799999999999996</v>
      </c>
      <c r="G236" s="12">
        <v>1</v>
      </c>
      <c r="H236" s="12">
        <v>1</v>
      </c>
      <c r="I236" s="12"/>
      <c r="J236" s="12">
        <v>37.57499496472232</v>
      </c>
      <c r="K236" s="12">
        <v>1842.5113697980998</v>
      </c>
    </row>
    <row r="237" spans="1:11" s="3" customFormat="1" ht="15">
      <c r="A237" s="12" t="s">
        <v>37</v>
      </c>
      <c r="B237" s="12">
        <v>235</v>
      </c>
      <c r="C237" s="12">
        <v>35</v>
      </c>
      <c r="D237" s="12">
        <v>53.38</v>
      </c>
      <c r="E237" s="12">
        <v>1</v>
      </c>
      <c r="F237" s="12">
        <v>2.5799999999999996</v>
      </c>
      <c r="G237" s="12">
        <v>1</v>
      </c>
      <c r="H237" s="12">
        <v>1</v>
      </c>
      <c r="I237" s="12"/>
      <c r="J237" s="12">
        <v>37.57499496475332</v>
      </c>
      <c r="K237" s="12">
        <v>1850.8431408413476</v>
      </c>
    </row>
    <row r="238" spans="1:11" s="3" customFormat="1" ht="15">
      <c r="A238" s="12" t="s">
        <v>37</v>
      </c>
      <c r="B238" s="12">
        <v>236</v>
      </c>
      <c r="C238" s="12">
        <v>35</v>
      </c>
      <c r="D238" s="12">
        <v>53.38</v>
      </c>
      <c r="E238" s="12">
        <v>1</v>
      </c>
      <c r="F238" s="12">
        <v>2.5799999999999996</v>
      </c>
      <c r="G238" s="12">
        <v>1</v>
      </c>
      <c r="H238" s="12">
        <v>1</v>
      </c>
      <c r="I238" s="12"/>
      <c r="J238" s="12">
        <v>37.574994964781425</v>
      </c>
      <c r="K238" s="12">
        <v>1859.174911884916</v>
      </c>
    </row>
    <row r="239" spans="1:11" s="3" customFormat="1" ht="15">
      <c r="A239" s="12" t="s">
        <v>37</v>
      </c>
      <c r="B239" s="12">
        <v>237</v>
      </c>
      <c r="C239" s="12">
        <v>35</v>
      </c>
      <c r="D239" s="12">
        <v>53.38</v>
      </c>
      <c r="E239" s="12">
        <v>1</v>
      </c>
      <c r="F239" s="12">
        <v>2.5799999999999996</v>
      </c>
      <c r="G239" s="12">
        <v>1</v>
      </c>
      <c r="H239" s="12">
        <v>1</v>
      </c>
      <c r="I239" s="12"/>
      <c r="J239" s="12">
        <v>37.57499496480689</v>
      </c>
      <c r="K239" s="12">
        <v>1867.5066829287753</v>
      </c>
    </row>
    <row r="240" spans="1:11" s="3" customFormat="1" ht="15">
      <c r="A240" s="12" t="s">
        <v>37</v>
      </c>
      <c r="B240" s="12">
        <v>238</v>
      </c>
      <c r="C240" s="12">
        <v>35</v>
      </c>
      <c r="D240" s="12">
        <v>53.38</v>
      </c>
      <c r="E240" s="12">
        <v>1</v>
      </c>
      <c r="F240" s="12">
        <v>2.5799999999999996</v>
      </c>
      <c r="G240" s="12">
        <v>1</v>
      </c>
      <c r="H240" s="12">
        <v>1</v>
      </c>
      <c r="I240" s="12"/>
      <c r="J240" s="12">
        <v>37.574994964829976</v>
      </c>
      <c r="K240" s="12">
        <v>1875.8384539728977</v>
      </c>
    </row>
    <row r="241" spans="1:11" s="3" customFormat="1" ht="15">
      <c r="A241" s="12" t="s">
        <v>37</v>
      </c>
      <c r="B241" s="12">
        <v>239</v>
      </c>
      <c r="C241" s="12">
        <v>35</v>
      </c>
      <c r="D241" s="12">
        <v>53.38</v>
      </c>
      <c r="E241" s="12">
        <v>1</v>
      </c>
      <c r="F241" s="12">
        <v>2.5799999999999996</v>
      </c>
      <c r="G241" s="12">
        <v>1</v>
      </c>
      <c r="H241" s="12">
        <v>1</v>
      </c>
      <c r="I241" s="12"/>
      <c r="J241" s="12">
        <v>37.5749949648509</v>
      </c>
      <c r="K241" s="12">
        <v>1884.170225017259</v>
      </c>
    </row>
    <row r="242" spans="1:11" s="3" customFormat="1" ht="15">
      <c r="A242" s="12" t="s">
        <v>37</v>
      </c>
      <c r="B242" s="12">
        <v>240</v>
      </c>
      <c r="C242" s="12">
        <v>35</v>
      </c>
      <c r="D242" s="12">
        <v>53.38</v>
      </c>
      <c r="E242" s="12">
        <v>1</v>
      </c>
      <c r="F242" s="12">
        <v>2.5799999999999996</v>
      </c>
      <c r="G242" s="12">
        <v>1</v>
      </c>
      <c r="H242" s="12">
        <v>1</v>
      </c>
      <c r="I242" s="12"/>
      <c r="J242" s="12">
        <v>37.574994964869866</v>
      </c>
      <c r="K242" s="12">
        <v>1892.5019960618374</v>
      </c>
    </row>
    <row r="243" spans="1:11" s="3" customFormat="1" ht="15">
      <c r="A243" s="12" t="s">
        <v>37</v>
      </c>
      <c r="B243" s="12">
        <v>241</v>
      </c>
      <c r="C243" s="12">
        <v>35</v>
      </c>
      <c r="D243" s="12">
        <v>53.38</v>
      </c>
      <c r="E243" s="12">
        <v>1</v>
      </c>
      <c r="F243" s="12">
        <v>2.5799999999999996</v>
      </c>
      <c r="G243" s="12">
        <v>1</v>
      </c>
      <c r="H243" s="12">
        <v>1</v>
      </c>
      <c r="I243" s="12"/>
      <c r="J243" s="12">
        <v>37.57499496488706</v>
      </c>
      <c r="K243" s="12">
        <v>1900.833767106612</v>
      </c>
    </row>
    <row r="244" spans="1:11" s="3" customFormat="1" ht="15">
      <c r="A244" s="12" t="s">
        <v>37</v>
      </c>
      <c r="B244" s="12">
        <v>242</v>
      </c>
      <c r="C244" s="12">
        <v>35</v>
      </c>
      <c r="D244" s="12">
        <v>53.38</v>
      </c>
      <c r="E244" s="12">
        <v>1</v>
      </c>
      <c r="F244" s="12">
        <v>2.5799999999999996</v>
      </c>
      <c r="G244" s="12">
        <v>1</v>
      </c>
      <c r="H244" s="12">
        <v>1</v>
      </c>
      <c r="I244" s="12"/>
      <c r="J244" s="12">
        <v>37.57499496490264</v>
      </c>
      <c r="K244" s="12">
        <v>1909.1655381515643</v>
      </c>
    </row>
    <row r="245" spans="1:11" s="3" customFormat="1" ht="15">
      <c r="A245" s="12" t="s">
        <v>37</v>
      </c>
      <c r="B245" s="12">
        <v>243</v>
      </c>
      <c r="C245" s="12">
        <v>35</v>
      </c>
      <c r="D245" s="12">
        <v>53.38</v>
      </c>
      <c r="E245" s="12">
        <v>1</v>
      </c>
      <c r="F245" s="12">
        <v>2.5799999999999996</v>
      </c>
      <c r="G245" s="12">
        <v>1</v>
      </c>
      <c r="H245" s="12">
        <v>1</v>
      </c>
      <c r="I245" s="12"/>
      <c r="J245" s="12">
        <v>37.57499496491676</v>
      </c>
      <c r="K245" s="12">
        <v>1917.4973091966776</v>
      </c>
    </row>
    <row r="246" spans="1:11" s="3" customFormat="1" ht="15">
      <c r="A246" s="12" t="s">
        <v>37</v>
      </c>
      <c r="B246" s="12">
        <v>244</v>
      </c>
      <c r="C246" s="12">
        <v>35</v>
      </c>
      <c r="D246" s="12">
        <v>53.38</v>
      </c>
      <c r="E246" s="12">
        <v>1</v>
      </c>
      <c r="F246" s="12">
        <v>2.5799999999999996</v>
      </c>
      <c r="G246" s="12">
        <v>1</v>
      </c>
      <c r="H246" s="12">
        <v>1</v>
      </c>
      <c r="I246" s="12"/>
      <c r="J246" s="12">
        <v>37.57499496492956</v>
      </c>
      <c r="K246" s="12">
        <v>1925.8290802419367</v>
      </c>
    </row>
    <row r="247" spans="1:11" s="3" customFormat="1" ht="15">
      <c r="A247" s="12" t="s">
        <v>37</v>
      </c>
      <c r="B247" s="12">
        <v>245</v>
      </c>
      <c r="C247" s="12">
        <v>35</v>
      </c>
      <c r="D247" s="12">
        <v>53.38</v>
      </c>
      <c r="E247" s="12">
        <v>1</v>
      </c>
      <c r="F247" s="12">
        <v>2.5799999999999996</v>
      </c>
      <c r="G247" s="12">
        <v>1</v>
      </c>
      <c r="H247" s="12">
        <v>1</v>
      </c>
      <c r="I247" s="12"/>
      <c r="J247" s="12">
        <v>37.574994964941155</v>
      </c>
      <c r="K247" s="12">
        <v>1934.1608512873288</v>
      </c>
    </row>
    <row r="248" spans="1:11" s="3" customFormat="1" ht="15">
      <c r="A248" s="12" t="s">
        <v>37</v>
      </c>
      <c r="B248" s="12">
        <v>246</v>
      </c>
      <c r="C248" s="12">
        <v>35</v>
      </c>
      <c r="D248" s="12">
        <v>53.38</v>
      </c>
      <c r="E248" s="12">
        <v>1</v>
      </c>
      <c r="F248" s="12">
        <v>2.5799999999999996</v>
      </c>
      <c r="G248" s="12">
        <v>1</v>
      </c>
      <c r="H248" s="12">
        <v>1</v>
      </c>
      <c r="I248" s="12"/>
      <c r="J248" s="12">
        <v>37.57499496495167</v>
      </c>
      <c r="K248" s="12">
        <v>1942.4926223328405</v>
      </c>
    </row>
    <row r="249" spans="1:11" s="3" customFormat="1" ht="15">
      <c r="A249" s="12" t="s">
        <v>37</v>
      </c>
      <c r="B249" s="12">
        <v>247</v>
      </c>
      <c r="C249" s="12">
        <v>35</v>
      </c>
      <c r="D249" s="12">
        <v>53.38</v>
      </c>
      <c r="E249" s="12">
        <v>1</v>
      </c>
      <c r="F249" s="12">
        <v>2.5799999999999996</v>
      </c>
      <c r="G249" s="12">
        <v>1</v>
      </c>
      <c r="H249" s="12">
        <v>1</v>
      </c>
      <c r="I249" s="12"/>
      <c r="J249" s="12">
        <v>37.5749949649612</v>
      </c>
      <c r="K249" s="12">
        <v>1950.8243933784618</v>
      </c>
    </row>
    <row r="250" spans="1:11" s="3" customFormat="1" ht="15">
      <c r="A250" s="12" t="s">
        <v>37</v>
      </c>
      <c r="B250" s="12">
        <v>248</v>
      </c>
      <c r="C250" s="12">
        <v>35</v>
      </c>
      <c r="D250" s="12">
        <v>53.38</v>
      </c>
      <c r="E250" s="12">
        <v>1</v>
      </c>
      <c r="F250" s="12">
        <v>2.5799999999999996</v>
      </c>
      <c r="G250" s="12">
        <v>1</v>
      </c>
      <c r="H250" s="12">
        <v>1</v>
      </c>
      <c r="I250" s="12"/>
      <c r="J250" s="12">
        <v>37.57499496496983</v>
      </c>
      <c r="K250" s="12">
        <v>1959.1561644241813</v>
      </c>
    </row>
    <row r="251" spans="1:11" s="3" customFormat="1" ht="15">
      <c r="A251" s="12" t="s">
        <v>37</v>
      </c>
      <c r="B251" s="12">
        <v>249</v>
      </c>
      <c r="C251" s="12">
        <v>35</v>
      </c>
      <c r="D251" s="12">
        <v>53.38</v>
      </c>
      <c r="E251" s="12">
        <v>1</v>
      </c>
      <c r="F251" s="12">
        <v>2.5799999999999996</v>
      </c>
      <c r="G251" s="12">
        <v>1</v>
      </c>
      <c r="H251" s="12">
        <v>1</v>
      </c>
      <c r="I251" s="12"/>
      <c r="J251" s="12">
        <v>37.574994964977655</v>
      </c>
      <c r="K251" s="12">
        <v>1967.4879354699901</v>
      </c>
    </row>
    <row r="252" spans="1:11" s="3" customFormat="1" ht="15">
      <c r="A252" s="12" t="s">
        <v>37</v>
      </c>
      <c r="B252" s="12">
        <v>250</v>
      </c>
      <c r="C252" s="12">
        <v>35</v>
      </c>
      <c r="D252" s="12">
        <v>53.38</v>
      </c>
      <c r="E252" s="12">
        <v>1</v>
      </c>
      <c r="F252" s="12">
        <v>2.5799999999999996</v>
      </c>
      <c r="G252" s="12">
        <v>1</v>
      </c>
      <c r="H252" s="12">
        <v>1</v>
      </c>
      <c r="I252" s="12"/>
      <c r="J252" s="12">
        <v>37.57499496498475</v>
      </c>
      <c r="K252" s="12">
        <v>1975.8197065158797</v>
      </c>
    </row>
    <row r="253" spans="1:11" s="3" customFormat="1" ht="15">
      <c r="A253" s="12" t="s">
        <v>37</v>
      </c>
      <c r="B253" s="12">
        <v>251</v>
      </c>
      <c r="C253" s="12">
        <v>35</v>
      </c>
      <c r="D253" s="12">
        <v>53.38</v>
      </c>
      <c r="E253" s="12">
        <v>1</v>
      </c>
      <c r="F253" s="12">
        <v>2.5799999999999996</v>
      </c>
      <c r="G253" s="12">
        <v>1</v>
      </c>
      <c r="H253" s="12">
        <v>1</v>
      </c>
      <c r="I253" s="12"/>
      <c r="J253" s="12">
        <v>37.57499496499117</v>
      </c>
      <c r="K253" s="12">
        <v>1984.1514775618427</v>
      </c>
    </row>
    <row r="254" spans="1:11" s="3" customFormat="1" ht="15">
      <c r="A254" s="12" t="s">
        <v>37</v>
      </c>
      <c r="B254" s="12">
        <v>252</v>
      </c>
      <c r="C254" s="12">
        <v>35</v>
      </c>
      <c r="D254" s="12">
        <v>53.38</v>
      </c>
      <c r="E254" s="12">
        <v>1</v>
      </c>
      <c r="F254" s="12">
        <v>2.5799999999999996</v>
      </c>
      <c r="G254" s="12">
        <v>1</v>
      </c>
      <c r="H254" s="12">
        <v>1</v>
      </c>
      <c r="I254" s="12"/>
      <c r="J254" s="12">
        <v>37.574994964996996</v>
      </c>
      <c r="K254" s="12">
        <v>1992.4832486078728</v>
      </c>
    </row>
    <row r="255" spans="1:11" s="3" customFormat="1" ht="15">
      <c r="A255" s="12" t="s">
        <v>37</v>
      </c>
      <c r="B255" s="12">
        <v>253</v>
      </c>
      <c r="C255" s="12">
        <v>35</v>
      </c>
      <c r="D255" s="12">
        <v>53.38</v>
      </c>
      <c r="E255" s="12">
        <v>1</v>
      </c>
      <c r="F255" s="12">
        <v>2.5799999999999996</v>
      </c>
      <c r="G255" s="12">
        <v>1</v>
      </c>
      <c r="H255" s="12">
        <v>1</v>
      </c>
      <c r="I255" s="12"/>
      <c r="J255" s="12">
        <v>37.574994965002276</v>
      </c>
      <c r="K255" s="12">
        <v>2000.815019653963</v>
      </c>
    </row>
    <row r="256" spans="1:11" s="3" customFormat="1" ht="15">
      <c r="A256" s="12" t="s">
        <v>37</v>
      </c>
      <c r="B256" s="12">
        <v>254</v>
      </c>
      <c r="C256" s="12">
        <v>35</v>
      </c>
      <c r="D256" s="12">
        <v>53.38</v>
      </c>
      <c r="E256" s="12">
        <v>1</v>
      </c>
      <c r="F256" s="12">
        <v>2.5799999999999996</v>
      </c>
      <c r="G256" s="12">
        <v>1</v>
      </c>
      <c r="H256" s="12">
        <v>1</v>
      </c>
      <c r="I256" s="12"/>
      <c r="J256" s="12">
        <v>37.574994965007065</v>
      </c>
      <c r="K256" s="12">
        <v>2009.1467907001074</v>
      </c>
    </row>
    <row r="257" spans="1:11" s="3" customFormat="1" ht="15">
      <c r="A257" s="12" t="s">
        <v>37</v>
      </c>
      <c r="B257" s="12">
        <v>255</v>
      </c>
      <c r="C257" s="12">
        <v>35</v>
      </c>
      <c r="D257" s="12">
        <v>53.38</v>
      </c>
      <c r="E257" s="12">
        <v>1</v>
      </c>
      <c r="F257" s="12">
        <v>2.5799999999999996</v>
      </c>
      <c r="G257" s="12">
        <v>1</v>
      </c>
      <c r="H257" s="12">
        <v>1</v>
      </c>
      <c r="I257" s="12"/>
      <c r="J257" s="12">
        <v>37.5749949650114</v>
      </c>
      <c r="K257" s="12">
        <v>2017.4785617463017</v>
      </c>
    </row>
    <row r="258" spans="1:11" s="3" customFormat="1" ht="15">
      <c r="A258" s="12" t="s">
        <v>37</v>
      </c>
      <c r="B258" s="12">
        <v>256</v>
      </c>
      <c r="C258" s="12">
        <v>35</v>
      </c>
      <c r="D258" s="12">
        <v>53.38</v>
      </c>
      <c r="E258" s="12">
        <v>1</v>
      </c>
      <c r="F258" s="12">
        <v>2.5799999999999996</v>
      </c>
      <c r="G258" s="12">
        <v>1</v>
      </c>
      <c r="H258" s="12">
        <v>1</v>
      </c>
      <c r="I258" s="12"/>
      <c r="J258" s="12">
        <v>37.57499496501533</v>
      </c>
      <c r="K258" s="12">
        <v>2025.810332792541</v>
      </c>
    </row>
    <row r="259" spans="1:11" s="3" customFormat="1" ht="15">
      <c r="A259" s="12" t="s">
        <v>37</v>
      </c>
      <c r="B259" s="12">
        <v>257</v>
      </c>
      <c r="C259" s="12">
        <v>35</v>
      </c>
      <c r="D259" s="12">
        <v>53.38</v>
      </c>
      <c r="E259" s="12">
        <v>1</v>
      </c>
      <c r="F259" s="12">
        <v>2.5799999999999996</v>
      </c>
      <c r="G259" s="12">
        <v>1</v>
      </c>
      <c r="H259" s="12">
        <v>1</v>
      </c>
      <c r="I259" s="12"/>
      <c r="J259" s="12">
        <v>37.57499496501889</v>
      </c>
      <c r="K259" s="12">
        <v>2034.1421038388212</v>
      </c>
    </row>
    <row r="260" spans="1:11" s="3" customFormat="1" ht="15">
      <c r="A260" s="12" t="s">
        <v>37</v>
      </c>
      <c r="B260" s="12">
        <v>258</v>
      </c>
      <c r="C260" s="12">
        <v>35</v>
      </c>
      <c r="D260" s="12">
        <v>53.38</v>
      </c>
      <c r="E260" s="12">
        <v>1</v>
      </c>
      <c r="F260" s="12">
        <v>2.5799999999999996</v>
      </c>
      <c r="G260" s="12">
        <v>1</v>
      </c>
      <c r="H260" s="12">
        <v>1</v>
      </c>
      <c r="I260" s="12"/>
      <c r="J260" s="12">
        <v>37.574994965022114</v>
      </c>
      <c r="K260" s="12">
        <v>2042.4738748851378</v>
      </c>
    </row>
    <row r="261" spans="1:11" s="3" customFormat="1" ht="15">
      <c r="A261" s="12" t="s">
        <v>37</v>
      </c>
      <c r="B261" s="12">
        <v>259</v>
      </c>
      <c r="C261" s="12">
        <v>35</v>
      </c>
      <c r="D261" s="12">
        <v>53.38</v>
      </c>
      <c r="E261" s="12">
        <v>1</v>
      </c>
      <c r="F261" s="12">
        <v>2.5799999999999996</v>
      </c>
      <c r="G261" s="12">
        <v>1</v>
      </c>
      <c r="H261" s="12">
        <v>1</v>
      </c>
      <c r="I261" s="12"/>
      <c r="J261" s="12">
        <v>37.57499496502504</v>
      </c>
      <c r="K261" s="12">
        <v>2050.805645931488</v>
      </c>
    </row>
    <row r="262" spans="1:11" s="3" customFormat="1" ht="15">
      <c r="A262" s="12" t="s">
        <v>37</v>
      </c>
      <c r="B262" s="12">
        <v>260</v>
      </c>
      <c r="C262" s="12">
        <v>35</v>
      </c>
      <c r="D262" s="12">
        <v>53.38</v>
      </c>
      <c r="E262" s="12">
        <v>1</v>
      </c>
      <c r="F262" s="12">
        <v>2.5799999999999996</v>
      </c>
      <c r="G262" s="12">
        <v>1</v>
      </c>
      <c r="H262" s="12">
        <v>1</v>
      </c>
      <c r="I262" s="12"/>
      <c r="J262" s="12">
        <v>37.57499496502769</v>
      </c>
      <c r="K262" s="12">
        <v>2059.1374169778683</v>
      </c>
    </row>
    <row r="263" spans="1:11" s="3" customFormat="1" ht="15">
      <c r="A263" s="12" t="s">
        <v>37</v>
      </c>
      <c r="B263" s="12">
        <v>261</v>
      </c>
      <c r="C263" s="12">
        <v>35</v>
      </c>
      <c r="D263" s="12">
        <v>53.38</v>
      </c>
      <c r="E263" s="12">
        <v>1</v>
      </c>
      <c r="F263" s="12">
        <v>2.5799999999999996</v>
      </c>
      <c r="G263" s="12">
        <v>1</v>
      </c>
      <c r="H263" s="12">
        <v>1</v>
      </c>
      <c r="I263" s="12"/>
      <c r="J263" s="12">
        <v>37.57499496503009</v>
      </c>
      <c r="K263" s="12">
        <v>2067.4691880242763</v>
      </c>
    </row>
    <row r="264" spans="1:11" s="3" customFormat="1" ht="15">
      <c r="A264" s="12" t="s">
        <v>37</v>
      </c>
      <c r="B264" s="12">
        <v>262</v>
      </c>
      <c r="C264" s="12">
        <v>35</v>
      </c>
      <c r="D264" s="12">
        <v>53.38</v>
      </c>
      <c r="E264" s="12">
        <v>1</v>
      </c>
      <c r="F264" s="12">
        <v>2.5799999999999996</v>
      </c>
      <c r="G264" s="12">
        <v>1</v>
      </c>
      <c r="H264" s="12">
        <v>1</v>
      </c>
      <c r="I264" s="12"/>
      <c r="J264" s="12">
        <v>37.57499496503227</v>
      </c>
      <c r="K264" s="12">
        <v>2075.800959070709</v>
      </c>
    </row>
    <row r="265" spans="1:11" s="3" customFormat="1" ht="15">
      <c r="A265" s="12" t="s">
        <v>37</v>
      </c>
      <c r="B265" s="12">
        <v>263</v>
      </c>
      <c r="C265" s="12">
        <v>35</v>
      </c>
      <c r="D265" s="12">
        <v>53.38</v>
      </c>
      <c r="E265" s="12">
        <v>1</v>
      </c>
      <c r="F265" s="12">
        <v>2.5799999999999996</v>
      </c>
      <c r="G265" s="12">
        <v>1</v>
      </c>
      <c r="H265" s="12">
        <v>1</v>
      </c>
      <c r="I265" s="12"/>
      <c r="J265" s="12">
        <v>37.574994965034236</v>
      </c>
      <c r="K265" s="12">
        <v>2084.132730117164</v>
      </c>
    </row>
    <row r="266" spans="1:11" s="3" customFormat="1" ht="15">
      <c r="A266" s="12" t="s">
        <v>37</v>
      </c>
      <c r="B266" s="12">
        <v>264</v>
      </c>
      <c r="C266" s="12">
        <v>35</v>
      </c>
      <c r="D266" s="12">
        <v>53.38</v>
      </c>
      <c r="E266" s="12">
        <v>1</v>
      </c>
      <c r="F266" s="12">
        <v>2.5799999999999996</v>
      </c>
      <c r="G266" s="12">
        <v>1</v>
      </c>
      <c r="H266" s="12">
        <v>1</v>
      </c>
      <c r="I266" s="12"/>
      <c r="J266" s="12">
        <v>37.57499496503602</v>
      </c>
      <c r="K266" s="12">
        <v>2092.4645011636403</v>
      </c>
    </row>
    <row r="267" spans="1:11" s="3" customFormat="1" ht="15">
      <c r="A267" s="12" t="s">
        <v>37</v>
      </c>
      <c r="B267" s="12">
        <v>265</v>
      </c>
      <c r="C267" s="12">
        <v>35</v>
      </c>
      <c r="D267" s="12">
        <v>53.38</v>
      </c>
      <c r="E267" s="12">
        <v>1</v>
      </c>
      <c r="F267" s="12">
        <v>2.5799999999999996</v>
      </c>
      <c r="G267" s="12">
        <v>1</v>
      </c>
      <c r="H267" s="12">
        <v>1</v>
      </c>
      <c r="I267" s="12"/>
      <c r="J267" s="12">
        <v>37.57499496503764</v>
      </c>
      <c r="K267" s="12">
        <v>2100.7962722101347</v>
      </c>
    </row>
    <row r="268" spans="1:11" s="3" customFormat="1" ht="15">
      <c r="A268" s="12" t="s">
        <v>37</v>
      </c>
      <c r="B268" s="12">
        <v>266</v>
      </c>
      <c r="C268" s="12">
        <v>35</v>
      </c>
      <c r="D268" s="12">
        <v>53.38</v>
      </c>
      <c r="E268" s="12">
        <v>1</v>
      </c>
      <c r="F268" s="12">
        <v>2.5799999999999996</v>
      </c>
      <c r="G268" s="12">
        <v>1</v>
      </c>
      <c r="H268" s="12">
        <v>1</v>
      </c>
      <c r="I268" s="12"/>
      <c r="J268" s="12">
        <v>37.5749949650391</v>
      </c>
      <c r="K268" s="12">
        <v>2109.128043256646</v>
      </c>
    </row>
    <row r="269" spans="1:11" s="3" customFormat="1" ht="15">
      <c r="A269" s="12" t="s">
        <v>37</v>
      </c>
      <c r="B269" s="12">
        <v>267</v>
      </c>
      <c r="C269" s="12">
        <v>35</v>
      </c>
      <c r="D269" s="12">
        <v>53.38</v>
      </c>
      <c r="E269" s="12">
        <v>1</v>
      </c>
      <c r="F269" s="12">
        <v>2.5799999999999996</v>
      </c>
      <c r="G269" s="12">
        <v>1</v>
      </c>
      <c r="H269" s="12">
        <v>1</v>
      </c>
      <c r="I269" s="12"/>
      <c r="J269" s="12">
        <v>37.57499496504043</v>
      </c>
      <c r="K269" s="12">
        <v>2117.4598143031717</v>
      </c>
    </row>
    <row r="270" spans="1:11" s="3" customFormat="1" ht="15">
      <c r="A270" s="12" t="s">
        <v>37</v>
      </c>
      <c r="B270" s="12">
        <v>268</v>
      </c>
      <c r="C270" s="12">
        <v>35</v>
      </c>
      <c r="D270" s="12">
        <v>53.38</v>
      </c>
      <c r="E270" s="12">
        <v>1</v>
      </c>
      <c r="F270" s="12">
        <v>2.5799999999999996</v>
      </c>
      <c r="G270" s="12">
        <v>1</v>
      </c>
      <c r="H270" s="12">
        <v>1</v>
      </c>
      <c r="I270" s="12"/>
      <c r="J270" s="12">
        <v>37.57499496504164</v>
      </c>
      <c r="K270" s="12">
        <v>2125.791585349712</v>
      </c>
    </row>
    <row r="271" spans="1:11" s="3" customFormat="1" ht="15">
      <c r="A271" s="12" t="s">
        <v>37</v>
      </c>
      <c r="B271" s="12">
        <v>269</v>
      </c>
      <c r="C271" s="12">
        <v>35</v>
      </c>
      <c r="D271" s="12">
        <v>53.38</v>
      </c>
      <c r="E271" s="12">
        <v>1</v>
      </c>
      <c r="F271" s="12">
        <v>2.5799999999999996</v>
      </c>
      <c r="G271" s="12">
        <v>1</v>
      </c>
      <c r="H271" s="12">
        <v>1</v>
      </c>
      <c r="I271" s="12"/>
      <c r="J271" s="12">
        <v>37.574994965042734</v>
      </c>
      <c r="K271" s="12">
        <v>2134.1233563962646</v>
      </c>
    </row>
    <row r="272" spans="1:11" s="3" customFormat="1" ht="15">
      <c r="A272" s="12" t="s">
        <v>37</v>
      </c>
      <c r="B272" s="12">
        <v>270</v>
      </c>
      <c r="C272" s="12">
        <v>35</v>
      </c>
      <c r="D272" s="12">
        <v>53.38</v>
      </c>
      <c r="E272" s="12">
        <v>1</v>
      </c>
      <c r="F272" s="12">
        <v>2.5799999999999996</v>
      </c>
      <c r="G272" s="12">
        <v>1</v>
      </c>
      <c r="H272" s="12">
        <v>1</v>
      </c>
      <c r="I272" s="12"/>
      <c r="J272" s="12">
        <v>37.57499496504372</v>
      </c>
      <c r="K272" s="12">
        <v>2142.455127442828</v>
      </c>
    </row>
    <row r="273" spans="1:11" s="3" customFormat="1" ht="15">
      <c r="A273" s="12" t="s">
        <v>37</v>
      </c>
      <c r="B273" s="12">
        <v>271</v>
      </c>
      <c r="C273" s="12">
        <v>35</v>
      </c>
      <c r="D273" s="12">
        <v>53.38</v>
      </c>
      <c r="E273" s="12">
        <v>1</v>
      </c>
      <c r="F273" s="12">
        <v>2.5799999999999996</v>
      </c>
      <c r="G273" s="12">
        <v>1</v>
      </c>
      <c r="H273" s="12">
        <v>1</v>
      </c>
      <c r="I273" s="12"/>
      <c r="J273" s="12">
        <v>37.57499496504462</v>
      </c>
      <c r="K273" s="12">
        <v>2150.786898489402</v>
      </c>
    </row>
    <row r="274" spans="1:11" s="3" customFormat="1" ht="15">
      <c r="A274" s="12" t="s">
        <v>37</v>
      </c>
      <c r="B274" s="12">
        <v>272</v>
      </c>
      <c r="C274" s="12">
        <v>35</v>
      </c>
      <c r="D274" s="12">
        <v>53.38</v>
      </c>
      <c r="E274" s="12">
        <v>1</v>
      </c>
      <c r="F274" s="12">
        <v>2.5799999999999996</v>
      </c>
      <c r="G274" s="12">
        <v>1</v>
      </c>
      <c r="H274" s="12">
        <v>1</v>
      </c>
      <c r="I274" s="12"/>
      <c r="J274" s="12">
        <v>37.57499496504543</v>
      </c>
      <c r="K274" s="12">
        <v>2159.118669535985</v>
      </c>
    </row>
    <row r="275" spans="1:11" s="3" customFormat="1" ht="15">
      <c r="A275" s="12" t="s">
        <v>37</v>
      </c>
      <c r="B275" s="12">
        <v>273</v>
      </c>
      <c r="C275" s="12">
        <v>35</v>
      </c>
      <c r="D275" s="12">
        <v>53.38</v>
      </c>
      <c r="E275" s="12">
        <v>1</v>
      </c>
      <c r="F275" s="12">
        <v>2.5799999999999996</v>
      </c>
      <c r="G275" s="12">
        <v>1</v>
      </c>
      <c r="H275" s="12">
        <v>1</v>
      </c>
      <c r="I275" s="12"/>
      <c r="J275" s="12">
        <v>37.574994965046166</v>
      </c>
      <c r="K275" s="12">
        <v>2167.450440582577</v>
      </c>
    </row>
    <row r="276" spans="1:11" s="3" customFormat="1" ht="15">
      <c r="A276" s="12" t="s">
        <v>37</v>
      </c>
      <c r="B276" s="12">
        <v>274</v>
      </c>
      <c r="C276" s="12">
        <v>35</v>
      </c>
      <c r="D276" s="12">
        <v>53.38</v>
      </c>
      <c r="E276" s="12">
        <v>1</v>
      </c>
      <c r="F276" s="12">
        <v>2.5799999999999996</v>
      </c>
      <c r="G276" s="12">
        <v>1</v>
      </c>
      <c r="H276" s="12">
        <v>1</v>
      </c>
      <c r="I276" s="12"/>
      <c r="J276" s="12">
        <v>37.574994965046834</v>
      </c>
      <c r="K276" s="12">
        <v>2175.7822116291763</v>
      </c>
    </row>
    <row r="277" spans="1:11" s="3" customFormat="1" ht="15">
      <c r="A277" s="12" t="s">
        <v>37</v>
      </c>
      <c r="B277" s="12">
        <v>275</v>
      </c>
      <c r="C277" s="12">
        <v>35</v>
      </c>
      <c r="D277" s="12">
        <v>53.38</v>
      </c>
      <c r="E277" s="12">
        <v>1</v>
      </c>
      <c r="F277" s="12">
        <v>2.5799999999999996</v>
      </c>
      <c r="G277" s="12">
        <v>1</v>
      </c>
      <c r="H277" s="12">
        <v>1</v>
      </c>
      <c r="I277" s="12"/>
      <c r="J277" s="12">
        <v>37.57499496504744</v>
      </c>
      <c r="K277" s="12">
        <v>2184.113982675782</v>
      </c>
    </row>
    <row r="278" spans="1:11" s="3" customFormat="1" ht="15">
      <c r="A278" s="12" t="s">
        <v>37</v>
      </c>
      <c r="B278" s="12">
        <v>276</v>
      </c>
      <c r="C278" s="12">
        <v>35</v>
      </c>
      <c r="D278" s="12">
        <v>53.38</v>
      </c>
      <c r="E278" s="12">
        <v>1</v>
      </c>
      <c r="F278" s="12">
        <v>2.5799999999999996</v>
      </c>
      <c r="G278" s="12">
        <v>1</v>
      </c>
      <c r="H278" s="12">
        <v>1</v>
      </c>
      <c r="I278" s="12"/>
      <c r="J278" s="12">
        <v>37.574994965047985</v>
      </c>
      <c r="K278" s="12">
        <v>2192.4457537223952</v>
      </c>
    </row>
    <row r="279" spans="1:11" s="3" customFormat="1" ht="15">
      <c r="A279" s="12" t="s">
        <v>37</v>
      </c>
      <c r="B279" s="12">
        <v>277</v>
      </c>
      <c r="C279" s="12">
        <v>35</v>
      </c>
      <c r="D279" s="12">
        <v>53.38</v>
      </c>
      <c r="E279" s="12">
        <v>1</v>
      </c>
      <c r="F279" s="12">
        <v>2.5799999999999996</v>
      </c>
      <c r="G279" s="12">
        <v>1</v>
      </c>
      <c r="H279" s="12">
        <v>1</v>
      </c>
      <c r="I279" s="12"/>
      <c r="J279" s="12">
        <v>37.57499496504848</v>
      </c>
      <c r="K279" s="12">
        <v>2200.777524769014</v>
      </c>
    </row>
    <row r="280" spans="1:11" s="3" customFormat="1" ht="15">
      <c r="A280" s="12" t="s">
        <v>37</v>
      </c>
      <c r="B280" s="12">
        <v>278</v>
      </c>
      <c r="C280" s="12">
        <v>35</v>
      </c>
      <c r="D280" s="12">
        <v>53.38</v>
      </c>
      <c r="E280" s="12">
        <v>1</v>
      </c>
      <c r="F280" s="12">
        <v>2.5799999999999996</v>
      </c>
      <c r="G280" s="12">
        <v>1</v>
      </c>
      <c r="H280" s="12">
        <v>1</v>
      </c>
      <c r="I280" s="12"/>
      <c r="J280" s="12">
        <v>37.57499496504893</v>
      </c>
      <c r="K280" s="12">
        <v>2209.109295815637</v>
      </c>
    </row>
    <row r="281" spans="1:11" s="3" customFormat="1" ht="15">
      <c r="A281" s="12" t="s">
        <v>37</v>
      </c>
      <c r="B281" s="12">
        <v>279</v>
      </c>
      <c r="C281" s="12">
        <v>35</v>
      </c>
      <c r="D281" s="12">
        <v>53.38</v>
      </c>
      <c r="E281" s="12">
        <v>1</v>
      </c>
      <c r="F281" s="12">
        <v>2.5799999999999996</v>
      </c>
      <c r="G281" s="12">
        <v>1</v>
      </c>
      <c r="H281" s="12">
        <v>1</v>
      </c>
      <c r="I281" s="12"/>
      <c r="J281" s="12">
        <v>37.574994965049335</v>
      </c>
      <c r="K281" s="12">
        <v>2217.441066862265</v>
      </c>
    </row>
    <row r="282" spans="1:11" s="3" customFormat="1" ht="15">
      <c r="A282" s="12" t="s">
        <v>37</v>
      </c>
      <c r="B282" s="12">
        <v>280</v>
      </c>
      <c r="C282" s="12">
        <v>35</v>
      </c>
      <c r="D282" s="12">
        <v>53.38</v>
      </c>
      <c r="E282" s="12">
        <v>1</v>
      </c>
      <c r="F282" s="12">
        <v>2.5799999999999996</v>
      </c>
      <c r="G282" s="12">
        <v>1</v>
      </c>
      <c r="H282" s="12">
        <v>1</v>
      </c>
      <c r="I282" s="12"/>
      <c r="J282" s="12">
        <v>37.574994965049704</v>
      </c>
      <c r="K282" s="12">
        <v>2225.7728379088967</v>
      </c>
    </row>
    <row r="283" spans="1:11" s="3" customFormat="1" ht="15">
      <c r="A283" s="12" t="s">
        <v>37</v>
      </c>
      <c r="B283" s="12">
        <v>281</v>
      </c>
      <c r="C283" s="12">
        <v>35</v>
      </c>
      <c r="D283" s="12">
        <v>53.38</v>
      </c>
      <c r="E283" s="12">
        <v>1</v>
      </c>
      <c r="F283" s="12">
        <v>2.5799999999999996</v>
      </c>
      <c r="G283" s="12">
        <v>1</v>
      </c>
      <c r="H283" s="12">
        <v>1</v>
      </c>
      <c r="I283" s="12"/>
      <c r="J283" s="12">
        <v>37.57499496505004</v>
      </c>
      <c r="K283" s="12">
        <v>2234.1046089555325</v>
      </c>
    </row>
    <row r="284" spans="1:11" s="3" customFormat="1" ht="15">
      <c r="A284" s="12" t="s">
        <v>37</v>
      </c>
      <c r="B284" s="12">
        <v>282</v>
      </c>
      <c r="C284" s="12">
        <v>35</v>
      </c>
      <c r="D284" s="12">
        <v>53.38</v>
      </c>
      <c r="E284" s="12">
        <v>1</v>
      </c>
      <c r="F284" s="12">
        <v>2.5799999999999996</v>
      </c>
      <c r="G284" s="12">
        <v>1</v>
      </c>
      <c r="H284" s="12">
        <v>1</v>
      </c>
      <c r="I284" s="12"/>
      <c r="J284" s="12">
        <v>37.57499496505034</v>
      </c>
      <c r="K284" s="12">
        <v>2242.436380002172</v>
      </c>
    </row>
    <row r="285" spans="1:11" s="3" customFormat="1" ht="15">
      <c r="A285" s="12" t="s">
        <v>37</v>
      </c>
      <c r="B285" s="12">
        <v>283</v>
      </c>
      <c r="C285" s="12">
        <v>35</v>
      </c>
      <c r="D285" s="12">
        <v>53.38</v>
      </c>
      <c r="E285" s="12">
        <v>1</v>
      </c>
      <c r="F285" s="12">
        <v>2.5799999999999996</v>
      </c>
      <c r="G285" s="12">
        <v>1</v>
      </c>
      <c r="H285" s="12">
        <v>1</v>
      </c>
      <c r="I285" s="12"/>
      <c r="J285" s="12">
        <v>37.57499496505061</v>
      </c>
      <c r="K285" s="12">
        <v>2250.768151048814</v>
      </c>
    </row>
    <row r="286" spans="1:11" s="3" customFormat="1" ht="15">
      <c r="A286" s="12" t="s">
        <v>37</v>
      </c>
      <c r="B286" s="12">
        <v>284</v>
      </c>
      <c r="C286" s="12">
        <v>35</v>
      </c>
      <c r="D286" s="12">
        <v>53.38</v>
      </c>
      <c r="E286" s="12">
        <v>1</v>
      </c>
      <c r="F286" s="12">
        <v>2.5799999999999996</v>
      </c>
      <c r="G286" s="12">
        <v>1</v>
      </c>
      <c r="H286" s="12">
        <v>1</v>
      </c>
      <c r="I286" s="12"/>
      <c r="J286" s="12">
        <v>37.574994965050855</v>
      </c>
      <c r="K286" s="12">
        <v>2259.09992209546</v>
      </c>
    </row>
    <row r="287" spans="1:11" s="3" customFormat="1" ht="15">
      <c r="A287" s="12" t="s">
        <v>37</v>
      </c>
      <c r="B287" s="12">
        <v>285</v>
      </c>
      <c r="C287" s="12">
        <v>35</v>
      </c>
      <c r="D287" s="12">
        <v>53.38</v>
      </c>
      <c r="E287" s="12">
        <v>1</v>
      </c>
      <c r="F287" s="12">
        <v>2.5799999999999996</v>
      </c>
      <c r="G287" s="12">
        <v>1</v>
      </c>
      <c r="H287" s="12">
        <v>1</v>
      </c>
      <c r="I287" s="12"/>
      <c r="J287" s="12">
        <v>37.57499496505108</v>
      </c>
      <c r="K287" s="12">
        <v>2267.4316931421076</v>
      </c>
    </row>
    <row r="288" spans="1:11" s="3" customFormat="1" ht="15">
      <c r="A288" s="12" t="s">
        <v>37</v>
      </c>
      <c r="B288" s="12">
        <v>286</v>
      </c>
      <c r="C288" s="12">
        <v>35</v>
      </c>
      <c r="D288" s="12">
        <v>53.38</v>
      </c>
      <c r="E288" s="12">
        <v>1</v>
      </c>
      <c r="F288" s="12">
        <v>2.5799999999999996</v>
      </c>
      <c r="G288" s="12">
        <v>1</v>
      </c>
      <c r="H288" s="12">
        <v>1</v>
      </c>
      <c r="I288" s="12"/>
      <c r="J288" s="12">
        <v>37.57499496505128</v>
      </c>
      <c r="K288" s="12">
        <v>2275.763464188758</v>
      </c>
    </row>
    <row r="289" spans="1:11" s="3" customFormat="1" ht="15">
      <c r="A289" s="12" t="s">
        <v>37</v>
      </c>
      <c r="B289" s="12">
        <v>287</v>
      </c>
      <c r="C289" s="12">
        <v>35</v>
      </c>
      <c r="D289" s="12">
        <v>53.38</v>
      </c>
      <c r="E289" s="12">
        <v>1</v>
      </c>
      <c r="F289" s="12">
        <v>2.5799999999999996</v>
      </c>
      <c r="G289" s="12">
        <v>1</v>
      </c>
      <c r="H289" s="12">
        <v>1</v>
      </c>
      <c r="I289" s="12"/>
      <c r="J289" s="12">
        <v>37.57499496505147</v>
      </c>
      <c r="K289" s="12">
        <v>2284.09523523541</v>
      </c>
    </row>
    <row r="290" spans="1:11" s="3" customFormat="1" ht="15">
      <c r="A290" s="12" t="s">
        <v>37</v>
      </c>
      <c r="B290" s="12">
        <v>288</v>
      </c>
      <c r="C290" s="12">
        <v>35</v>
      </c>
      <c r="D290" s="12">
        <v>53.38</v>
      </c>
      <c r="E290" s="12">
        <v>1</v>
      </c>
      <c r="F290" s="12">
        <v>2.5799999999999996</v>
      </c>
      <c r="G290" s="12">
        <v>1</v>
      </c>
      <c r="H290" s="12">
        <v>1</v>
      </c>
      <c r="I290" s="12"/>
      <c r="J290" s="12">
        <v>37.57499496505164</v>
      </c>
      <c r="K290" s="12">
        <v>2292.4270062820647</v>
      </c>
    </row>
    <row r="291" spans="1:11" s="3" customFormat="1" ht="15">
      <c r="A291" s="12" t="s">
        <v>37</v>
      </c>
      <c r="B291" s="12">
        <v>289</v>
      </c>
      <c r="C291" s="12">
        <v>35</v>
      </c>
      <c r="D291" s="12">
        <v>53.38</v>
      </c>
      <c r="E291" s="12">
        <v>1</v>
      </c>
      <c r="F291" s="12">
        <v>2.5799999999999996</v>
      </c>
      <c r="G291" s="12">
        <v>1</v>
      </c>
      <c r="H291" s="12">
        <v>1</v>
      </c>
      <c r="I291" s="12"/>
      <c r="J291" s="12">
        <v>37.574994965051786</v>
      </c>
      <c r="K291" s="12">
        <v>2300.758777328721</v>
      </c>
    </row>
    <row r="292" spans="1:11" s="3" customFormat="1" ht="15">
      <c r="A292" s="12" t="s">
        <v>37</v>
      </c>
      <c r="B292" s="12">
        <v>290</v>
      </c>
      <c r="C292" s="12">
        <v>35</v>
      </c>
      <c r="D292" s="12">
        <v>53.38</v>
      </c>
      <c r="E292" s="12">
        <v>1</v>
      </c>
      <c r="F292" s="12">
        <v>2.5799999999999996</v>
      </c>
      <c r="G292" s="12">
        <v>1</v>
      </c>
      <c r="H292" s="12">
        <v>1</v>
      </c>
      <c r="I292" s="12"/>
      <c r="J292" s="12">
        <v>37.57499496505192</v>
      </c>
      <c r="K292" s="12">
        <v>2309.0905483753786</v>
      </c>
    </row>
    <row r="293" spans="1:11" s="3" customFormat="1" ht="15">
      <c r="A293" s="12" t="s">
        <v>37</v>
      </c>
      <c r="B293" s="12">
        <v>291</v>
      </c>
      <c r="C293" s="12">
        <v>35</v>
      </c>
      <c r="D293" s="12">
        <v>53.38</v>
      </c>
      <c r="E293" s="12">
        <v>1</v>
      </c>
      <c r="F293" s="12">
        <v>2.5799999999999996</v>
      </c>
      <c r="G293" s="12">
        <v>1</v>
      </c>
      <c r="H293" s="12">
        <v>1</v>
      </c>
      <c r="I293" s="12"/>
      <c r="J293" s="12">
        <v>37.57499496505205</v>
      </c>
      <c r="K293" s="12">
        <v>2317.4223194220376</v>
      </c>
    </row>
    <row r="294" spans="1:11" s="3" customFormat="1" ht="15">
      <c r="A294" s="12" t="s">
        <v>37</v>
      </c>
      <c r="B294" s="12">
        <v>292</v>
      </c>
      <c r="C294" s="12">
        <v>35</v>
      </c>
      <c r="D294" s="12">
        <v>53.38</v>
      </c>
      <c r="E294" s="12">
        <v>1</v>
      </c>
      <c r="F294" s="12">
        <v>2.5799999999999996</v>
      </c>
      <c r="G294" s="12">
        <v>1</v>
      </c>
      <c r="H294" s="12">
        <v>1</v>
      </c>
      <c r="I294" s="12"/>
      <c r="J294" s="12">
        <v>37.57499496505216</v>
      </c>
      <c r="K294" s="12">
        <v>2325.7540904686975</v>
      </c>
    </row>
    <row r="295" spans="1:11" s="3" customFormat="1" ht="15">
      <c r="A295" s="12" t="s">
        <v>37</v>
      </c>
      <c r="B295" s="12">
        <v>293</v>
      </c>
      <c r="C295" s="12">
        <v>35</v>
      </c>
      <c r="D295" s="12">
        <v>53.38</v>
      </c>
      <c r="E295" s="12">
        <v>1</v>
      </c>
      <c r="F295" s="12">
        <v>2.5799999999999996</v>
      </c>
      <c r="G295" s="12">
        <v>1</v>
      </c>
      <c r="H295" s="12">
        <v>1</v>
      </c>
      <c r="I295" s="12"/>
      <c r="J295" s="12">
        <v>37.57499496505226</v>
      </c>
      <c r="K295" s="12">
        <v>2334.0858615153597</v>
      </c>
    </row>
    <row r="296" spans="1:11" s="3" customFormat="1" ht="15">
      <c r="A296" s="12" t="s">
        <v>37</v>
      </c>
      <c r="B296" s="12">
        <v>294</v>
      </c>
      <c r="C296" s="12">
        <v>35</v>
      </c>
      <c r="D296" s="12">
        <v>53.38</v>
      </c>
      <c r="E296" s="12">
        <v>1</v>
      </c>
      <c r="F296" s="12">
        <v>2.5799999999999996</v>
      </c>
      <c r="G296" s="12">
        <v>1</v>
      </c>
      <c r="H296" s="12">
        <v>1</v>
      </c>
      <c r="I296" s="12"/>
      <c r="J296" s="12">
        <v>37.574994965052355</v>
      </c>
      <c r="K296" s="12">
        <v>2342.4176325620215</v>
      </c>
    </row>
    <row r="297" spans="1:11" s="3" customFormat="1" ht="15">
      <c r="A297" s="12" t="s">
        <v>37</v>
      </c>
      <c r="B297" s="12">
        <v>295</v>
      </c>
      <c r="C297" s="12">
        <v>35</v>
      </c>
      <c r="D297" s="12">
        <v>53.38</v>
      </c>
      <c r="E297" s="12">
        <v>1</v>
      </c>
      <c r="F297" s="12">
        <v>2.5799999999999996</v>
      </c>
      <c r="G297" s="12">
        <v>1</v>
      </c>
      <c r="H297" s="12">
        <v>1</v>
      </c>
      <c r="I297" s="12"/>
      <c r="J297" s="12">
        <v>37.57499496505244</v>
      </c>
      <c r="K297" s="12">
        <v>2350.7494036086855</v>
      </c>
    </row>
    <row r="298" spans="1:11" s="3" customFormat="1" ht="15">
      <c r="A298" s="12" t="s">
        <v>37</v>
      </c>
      <c r="B298" s="12">
        <v>296</v>
      </c>
      <c r="C298" s="12">
        <v>35</v>
      </c>
      <c r="D298" s="12">
        <v>53.38</v>
      </c>
      <c r="E298" s="12">
        <v>1</v>
      </c>
      <c r="F298" s="12">
        <v>2.5799999999999996</v>
      </c>
      <c r="G298" s="12">
        <v>1</v>
      </c>
      <c r="H298" s="12">
        <v>1</v>
      </c>
      <c r="I298" s="12"/>
      <c r="J298" s="12">
        <v>37.57499496505251</v>
      </c>
      <c r="K298" s="12">
        <v>2359.0811746553495</v>
      </c>
    </row>
    <row r="299" spans="1:11" s="3" customFormat="1" ht="15">
      <c r="A299" s="12" t="s">
        <v>37</v>
      </c>
      <c r="B299" s="12">
        <v>297</v>
      </c>
      <c r="C299" s="12">
        <v>35</v>
      </c>
      <c r="D299" s="12">
        <v>53.38</v>
      </c>
      <c r="E299" s="12">
        <v>1</v>
      </c>
      <c r="F299" s="12">
        <v>2.5799999999999996</v>
      </c>
      <c r="G299" s="12">
        <v>1</v>
      </c>
      <c r="H299" s="12">
        <v>1</v>
      </c>
      <c r="I299" s="12"/>
      <c r="J299" s="12">
        <v>37.57499496505258</v>
      </c>
      <c r="K299" s="12">
        <v>2367.412945702015</v>
      </c>
    </row>
    <row r="300" spans="1:11" s="3" customFormat="1" ht="15">
      <c r="A300" s="12" t="s">
        <v>37</v>
      </c>
      <c r="B300" s="12">
        <v>298</v>
      </c>
      <c r="C300" s="12">
        <v>35</v>
      </c>
      <c r="D300" s="12">
        <v>53.38</v>
      </c>
      <c r="E300" s="12">
        <v>1</v>
      </c>
      <c r="F300" s="12">
        <v>2.5799999999999996</v>
      </c>
      <c r="G300" s="12">
        <v>1</v>
      </c>
      <c r="H300" s="12">
        <v>1</v>
      </c>
      <c r="I300" s="12"/>
      <c r="J300" s="12">
        <v>37.574994965052646</v>
      </c>
      <c r="K300" s="12">
        <v>2375.7447167486807</v>
      </c>
    </row>
    <row r="301" spans="1:11" s="3" customFormat="1" ht="15">
      <c r="A301" s="12" t="s">
        <v>37</v>
      </c>
      <c r="B301" s="12">
        <v>299</v>
      </c>
      <c r="C301" s="12">
        <v>35</v>
      </c>
      <c r="D301" s="12">
        <v>53.38</v>
      </c>
      <c r="E301" s="12">
        <v>1</v>
      </c>
      <c r="F301" s="12">
        <v>2.5799999999999996</v>
      </c>
      <c r="G301" s="12">
        <v>1</v>
      </c>
      <c r="H301" s="12">
        <v>1</v>
      </c>
      <c r="I301" s="12"/>
      <c r="J301" s="12">
        <v>37.5749949650527</v>
      </c>
      <c r="K301" s="12">
        <v>2384.0764877953475</v>
      </c>
    </row>
    <row r="302" spans="1:11" s="3" customFormat="1" ht="15">
      <c r="A302" s="12" t="s">
        <v>37</v>
      </c>
      <c r="B302" s="12">
        <v>300</v>
      </c>
      <c r="C302" s="12">
        <v>35</v>
      </c>
      <c r="D302" s="12">
        <v>53.38</v>
      </c>
      <c r="E302" s="12">
        <v>1</v>
      </c>
      <c r="F302" s="12">
        <v>2.5799999999999996</v>
      </c>
      <c r="G302" s="12">
        <v>1</v>
      </c>
      <c r="H302" s="12">
        <v>1</v>
      </c>
      <c r="I302" s="12"/>
      <c r="J302" s="12">
        <v>37.57499496505275</v>
      </c>
      <c r="K302" s="12">
        <v>2392.4082588420147</v>
      </c>
    </row>
    <row r="303" spans="1:11" s="3" customFormat="1" ht="15">
      <c r="A303" s="12" t="s">
        <v>37</v>
      </c>
      <c r="B303" s="12">
        <v>301</v>
      </c>
      <c r="C303" s="12">
        <v>35</v>
      </c>
      <c r="D303" s="12">
        <v>53.38</v>
      </c>
      <c r="E303" s="12">
        <v>1</v>
      </c>
      <c r="F303" s="12">
        <v>2.5799999999999996</v>
      </c>
      <c r="G303" s="12">
        <v>1</v>
      </c>
      <c r="H303" s="12">
        <v>1</v>
      </c>
      <c r="I303" s="12"/>
      <c r="J303" s="12">
        <v>37.574994965052795</v>
      </c>
      <c r="K303" s="12">
        <v>2400.740029888683</v>
      </c>
    </row>
    <row r="304" spans="1:11" s="3" customFormat="1" ht="15">
      <c r="A304" s="12" t="s">
        <v>37</v>
      </c>
      <c r="B304" s="12">
        <v>302</v>
      </c>
      <c r="C304" s="12">
        <v>35</v>
      </c>
      <c r="D304" s="12">
        <v>53.38</v>
      </c>
      <c r="E304" s="12">
        <v>1</v>
      </c>
      <c r="F304" s="12">
        <v>2.5799999999999996</v>
      </c>
      <c r="G304" s="12">
        <v>1</v>
      </c>
      <c r="H304" s="12">
        <v>1</v>
      </c>
      <c r="I304" s="12"/>
      <c r="J304" s="12">
        <v>37.57499496505284</v>
      </c>
      <c r="K304" s="12">
        <v>2409.0718009353504</v>
      </c>
    </row>
    <row r="305" spans="1:11" s="3" customFormat="1" ht="15">
      <c r="A305" s="12" t="s">
        <v>37</v>
      </c>
      <c r="B305" s="12">
        <v>303</v>
      </c>
      <c r="C305" s="12">
        <v>35</v>
      </c>
      <c r="D305" s="12">
        <v>53.38</v>
      </c>
      <c r="E305" s="12">
        <v>1</v>
      </c>
      <c r="F305" s="12">
        <v>2.5799999999999996</v>
      </c>
      <c r="G305" s="12">
        <v>1</v>
      </c>
      <c r="H305" s="12">
        <v>1</v>
      </c>
      <c r="I305" s="12"/>
      <c r="J305" s="12">
        <v>37.57499496505288</v>
      </c>
      <c r="K305" s="12">
        <v>2417.403571982019</v>
      </c>
    </row>
    <row r="306" spans="1:11" s="3" customFormat="1" ht="15">
      <c r="A306" s="12" t="s">
        <v>37</v>
      </c>
      <c r="B306" s="12">
        <v>304</v>
      </c>
      <c r="C306" s="12">
        <v>35</v>
      </c>
      <c r="D306" s="12">
        <v>53.38</v>
      </c>
      <c r="E306" s="12">
        <v>1</v>
      </c>
      <c r="F306" s="12">
        <v>2.5799999999999996</v>
      </c>
      <c r="G306" s="12">
        <v>1</v>
      </c>
      <c r="H306" s="12">
        <v>1</v>
      </c>
      <c r="I306" s="12"/>
      <c r="J306" s="12">
        <v>37.574994965052916</v>
      </c>
      <c r="K306" s="12">
        <v>2425.735343028688</v>
      </c>
    </row>
    <row r="307" spans="1:11" s="3" customFormat="1" ht="15">
      <c r="A307" s="12" t="s">
        <v>37</v>
      </c>
      <c r="B307" s="12">
        <v>305</v>
      </c>
      <c r="C307" s="12">
        <v>35</v>
      </c>
      <c r="D307" s="12">
        <v>53.38</v>
      </c>
      <c r="E307" s="12">
        <v>1</v>
      </c>
      <c r="F307" s="12">
        <v>2.5799999999999996</v>
      </c>
      <c r="G307" s="12">
        <v>1</v>
      </c>
      <c r="H307" s="12">
        <v>1</v>
      </c>
      <c r="I307" s="12"/>
      <c r="J307" s="12">
        <v>37.574994965052944</v>
      </c>
      <c r="K307" s="12">
        <v>2434.067114075357</v>
      </c>
    </row>
    <row r="308" spans="1:11" s="3" customFormat="1" ht="15">
      <c r="A308" s="12" t="s">
        <v>37</v>
      </c>
      <c r="B308" s="12">
        <v>306</v>
      </c>
      <c r="C308" s="12">
        <v>35</v>
      </c>
      <c r="D308" s="12">
        <v>53.38</v>
      </c>
      <c r="E308" s="12">
        <v>1</v>
      </c>
      <c r="F308" s="12">
        <v>2.5799999999999996</v>
      </c>
      <c r="G308" s="12">
        <v>1</v>
      </c>
      <c r="H308" s="12">
        <v>1</v>
      </c>
      <c r="I308" s="12"/>
      <c r="J308" s="12">
        <v>37.57499496505297</v>
      </c>
      <c r="K308" s="12">
        <v>2442.398885122027</v>
      </c>
    </row>
    <row r="309" spans="1:11" s="3" customFormat="1" ht="15">
      <c r="A309" s="12" t="s">
        <v>37</v>
      </c>
      <c r="B309" s="12">
        <v>307</v>
      </c>
      <c r="C309" s="12">
        <v>35</v>
      </c>
      <c r="D309" s="12">
        <v>53.38</v>
      </c>
      <c r="E309" s="12">
        <v>1</v>
      </c>
      <c r="F309" s="12">
        <v>2.5799999999999996</v>
      </c>
      <c r="G309" s="12">
        <v>1</v>
      </c>
      <c r="H309" s="12">
        <v>1</v>
      </c>
      <c r="I309" s="12"/>
      <c r="J309" s="12">
        <v>37.574994965053</v>
      </c>
      <c r="K309" s="12">
        <v>2450.7306561686974</v>
      </c>
    </row>
    <row r="310" spans="1:11" s="3" customFormat="1" ht="15">
      <c r="A310" s="12" t="s">
        <v>37</v>
      </c>
      <c r="B310" s="12">
        <v>308</v>
      </c>
      <c r="C310" s="12">
        <v>35</v>
      </c>
      <c r="D310" s="12">
        <v>53.38</v>
      </c>
      <c r="E310" s="12">
        <v>1</v>
      </c>
      <c r="F310" s="12">
        <v>2.5799999999999996</v>
      </c>
      <c r="G310" s="12">
        <v>1</v>
      </c>
      <c r="H310" s="12">
        <v>1</v>
      </c>
      <c r="I310" s="12"/>
      <c r="J310" s="12">
        <v>37.57499496505302</v>
      </c>
      <c r="K310" s="12">
        <v>2459.0624272153677</v>
      </c>
    </row>
    <row r="311" spans="1:11" s="3" customFormat="1" ht="15">
      <c r="A311" s="12" t="s">
        <v>37</v>
      </c>
      <c r="B311" s="12">
        <v>309</v>
      </c>
      <c r="C311" s="12">
        <v>35</v>
      </c>
      <c r="D311" s="12">
        <v>53.38</v>
      </c>
      <c r="E311" s="12">
        <v>1</v>
      </c>
      <c r="F311" s="12">
        <v>2.5799999999999996</v>
      </c>
      <c r="G311" s="12">
        <v>1</v>
      </c>
      <c r="H311" s="12">
        <v>1</v>
      </c>
      <c r="I311" s="12"/>
      <c r="J311" s="12">
        <v>37.574994965053044</v>
      </c>
      <c r="K311" s="12">
        <v>2467.394198262038</v>
      </c>
    </row>
    <row r="312" spans="1:11" s="3" customFormat="1" ht="15">
      <c r="A312" s="12" t="s">
        <v>37</v>
      </c>
      <c r="B312" s="12">
        <v>310</v>
      </c>
      <c r="C312" s="12">
        <v>35</v>
      </c>
      <c r="D312" s="12">
        <v>53.38</v>
      </c>
      <c r="E312" s="12">
        <v>1</v>
      </c>
      <c r="F312" s="12">
        <v>2.5799999999999996</v>
      </c>
      <c r="G312" s="12">
        <v>1</v>
      </c>
      <c r="H312" s="12">
        <v>1</v>
      </c>
      <c r="I312" s="12"/>
      <c r="J312" s="12">
        <v>37.57499496505306</v>
      </c>
      <c r="K312" s="12">
        <v>2475.7259693087094</v>
      </c>
    </row>
    <row r="313" spans="1:11" s="3" customFormat="1" ht="15">
      <c r="A313" s="12" t="s">
        <v>37</v>
      </c>
      <c r="B313" s="12">
        <v>311</v>
      </c>
      <c r="C313" s="12">
        <v>35</v>
      </c>
      <c r="D313" s="12">
        <v>53.38</v>
      </c>
      <c r="E313" s="12">
        <v>1</v>
      </c>
      <c r="F313" s="12">
        <v>2.5799999999999996</v>
      </c>
      <c r="G313" s="12">
        <v>1</v>
      </c>
      <c r="H313" s="12">
        <v>1</v>
      </c>
      <c r="I313" s="12"/>
      <c r="J313" s="12">
        <v>37.57499496505307</v>
      </c>
      <c r="K313" s="12">
        <v>2484.0577403553802</v>
      </c>
    </row>
    <row r="314" spans="1:11" s="3" customFormat="1" ht="15">
      <c r="A314" s="12" t="s">
        <v>37</v>
      </c>
      <c r="B314" s="12">
        <v>312</v>
      </c>
      <c r="C314" s="12">
        <v>35</v>
      </c>
      <c r="D314" s="12">
        <v>53.38</v>
      </c>
      <c r="E314" s="12">
        <v>1</v>
      </c>
      <c r="F314" s="12">
        <v>2.5799999999999996</v>
      </c>
      <c r="G314" s="12">
        <v>1</v>
      </c>
      <c r="H314" s="12">
        <v>1</v>
      </c>
      <c r="I314" s="12"/>
      <c r="J314" s="12">
        <v>37.57499496505309</v>
      </c>
      <c r="K314" s="12">
        <v>2492.389511402051</v>
      </c>
    </row>
    <row r="315" spans="1:11" s="3" customFormat="1" ht="15">
      <c r="A315" s="12" t="s">
        <v>37</v>
      </c>
      <c r="B315" s="12">
        <v>313</v>
      </c>
      <c r="C315" s="12">
        <v>35</v>
      </c>
      <c r="D315" s="12">
        <v>53.38</v>
      </c>
      <c r="E315" s="12">
        <v>1</v>
      </c>
      <c r="F315" s="12">
        <v>2.5799999999999996</v>
      </c>
      <c r="G315" s="12">
        <v>1</v>
      </c>
      <c r="H315" s="12">
        <v>1</v>
      </c>
      <c r="I315" s="12"/>
      <c r="J315" s="12">
        <v>37.5749949650531</v>
      </c>
      <c r="K315" s="12">
        <v>2500.721282448723</v>
      </c>
    </row>
    <row r="316" spans="1:11" s="3" customFormat="1" ht="15">
      <c r="A316" s="12" t="s">
        <v>37</v>
      </c>
      <c r="B316" s="12">
        <v>314</v>
      </c>
      <c r="C316" s="12">
        <v>35</v>
      </c>
      <c r="D316" s="12">
        <v>53.38</v>
      </c>
      <c r="E316" s="12">
        <v>1</v>
      </c>
      <c r="F316" s="12">
        <v>2.5799999999999996</v>
      </c>
      <c r="G316" s="12">
        <v>1</v>
      </c>
      <c r="H316" s="12">
        <v>1</v>
      </c>
      <c r="I316" s="12"/>
      <c r="J316" s="12">
        <v>37.574994965053115</v>
      </c>
      <c r="K316" s="12">
        <v>2509.053053495394</v>
      </c>
    </row>
    <row r="317" spans="1:11" s="3" customFormat="1" ht="15">
      <c r="A317" s="12" t="s">
        <v>37</v>
      </c>
      <c r="B317" s="12">
        <v>315</v>
      </c>
      <c r="C317" s="12">
        <v>35</v>
      </c>
      <c r="D317" s="12">
        <v>53.38</v>
      </c>
      <c r="E317" s="12">
        <v>1</v>
      </c>
      <c r="F317" s="12">
        <v>2.5799999999999996</v>
      </c>
      <c r="G317" s="12">
        <v>1</v>
      </c>
      <c r="H317" s="12">
        <v>1</v>
      </c>
      <c r="I317" s="12"/>
      <c r="J317" s="12">
        <v>37.57499496505313</v>
      </c>
      <c r="K317" s="12">
        <v>2517.384824542066</v>
      </c>
    </row>
    <row r="318" spans="1:11" s="3" customFormat="1" ht="15">
      <c r="A318" s="12" t="s">
        <v>37</v>
      </c>
      <c r="B318" s="12">
        <v>316</v>
      </c>
      <c r="C318" s="12">
        <v>35</v>
      </c>
      <c r="D318" s="12">
        <v>53.38</v>
      </c>
      <c r="E318" s="12">
        <v>1</v>
      </c>
      <c r="F318" s="12">
        <v>2.5799999999999996</v>
      </c>
      <c r="G318" s="12">
        <v>1</v>
      </c>
      <c r="H318" s="12">
        <v>1</v>
      </c>
      <c r="I318" s="12"/>
      <c r="J318" s="12">
        <v>37.574994965053136</v>
      </c>
      <c r="K318" s="12">
        <v>2525.7165955887376</v>
      </c>
    </row>
    <row r="319" spans="1:11" s="3" customFormat="1" ht="15">
      <c r="A319" s="12" t="s">
        <v>37</v>
      </c>
      <c r="B319" s="12">
        <v>317</v>
      </c>
      <c r="C319" s="12">
        <v>35</v>
      </c>
      <c r="D319" s="12">
        <v>53.38</v>
      </c>
      <c r="E319" s="12">
        <v>1</v>
      </c>
      <c r="F319" s="12">
        <v>2.5799999999999996</v>
      </c>
      <c r="G319" s="12">
        <v>1</v>
      </c>
      <c r="H319" s="12">
        <v>1</v>
      </c>
      <c r="I319" s="12"/>
      <c r="J319" s="12">
        <v>37.57499496505314</v>
      </c>
      <c r="K319" s="12">
        <v>2534.0483666354094</v>
      </c>
    </row>
    <row r="320" spans="1:11" s="3" customFormat="1" ht="15">
      <c r="A320" s="12" t="s">
        <v>37</v>
      </c>
      <c r="B320" s="12">
        <v>318</v>
      </c>
      <c r="C320" s="12">
        <v>35</v>
      </c>
      <c r="D320" s="12">
        <v>53.38</v>
      </c>
      <c r="E320" s="12">
        <v>1</v>
      </c>
      <c r="F320" s="12">
        <v>2.5799999999999996</v>
      </c>
      <c r="G320" s="12">
        <v>1</v>
      </c>
      <c r="H320" s="12">
        <v>1</v>
      </c>
      <c r="I320" s="12"/>
      <c r="J320" s="12">
        <v>37.57499496505315</v>
      </c>
      <c r="K320" s="12">
        <v>2542.3801376820816</v>
      </c>
    </row>
    <row r="321" spans="1:11" s="3" customFormat="1" ht="15">
      <c r="A321" s="12" t="s">
        <v>37</v>
      </c>
      <c r="B321" s="12">
        <v>319</v>
      </c>
      <c r="C321" s="12">
        <v>35</v>
      </c>
      <c r="D321" s="12">
        <v>53.38</v>
      </c>
      <c r="E321" s="12">
        <v>1</v>
      </c>
      <c r="F321" s="12">
        <v>2.5799999999999996</v>
      </c>
      <c r="G321" s="12">
        <v>1</v>
      </c>
      <c r="H321" s="12">
        <v>1</v>
      </c>
      <c r="I321" s="12"/>
      <c r="J321" s="12">
        <v>37.57499496505316</v>
      </c>
      <c r="K321" s="12">
        <v>2550.711908728753</v>
      </c>
    </row>
    <row r="322" spans="1:11" s="3" customFormat="1" ht="15">
      <c r="A322" s="12" t="s">
        <v>37</v>
      </c>
      <c r="B322" s="12">
        <v>320</v>
      </c>
      <c r="C322" s="12">
        <v>35</v>
      </c>
      <c r="D322" s="12">
        <v>53.38</v>
      </c>
      <c r="E322" s="12">
        <v>1</v>
      </c>
      <c r="F322" s="12">
        <v>2.5799999999999996</v>
      </c>
      <c r="G322" s="12">
        <v>1</v>
      </c>
      <c r="H322" s="12">
        <v>1</v>
      </c>
      <c r="I322" s="12"/>
      <c r="J322" s="12">
        <v>37.574994965053165</v>
      </c>
      <c r="K322" s="12">
        <v>2559.0436797754246</v>
      </c>
    </row>
    <row r="323" spans="1:11" s="3" customFormat="1" ht="15">
      <c r="A323" s="12" t="s">
        <v>37</v>
      </c>
      <c r="B323" s="12">
        <v>321</v>
      </c>
      <c r="C323" s="12">
        <v>35</v>
      </c>
      <c r="D323" s="12">
        <v>53.38</v>
      </c>
      <c r="E323" s="12">
        <v>1</v>
      </c>
      <c r="F323" s="12">
        <v>2.5799999999999996</v>
      </c>
      <c r="G323" s="12">
        <v>1</v>
      </c>
      <c r="H323" s="12">
        <v>1</v>
      </c>
      <c r="I323" s="12"/>
      <c r="J323" s="12">
        <v>37.57499496505317</v>
      </c>
      <c r="K323" s="12">
        <v>2567.3754508220973</v>
      </c>
    </row>
    <row r="324" spans="1:11" s="3" customFormat="1" ht="15">
      <c r="A324" s="12" t="s">
        <v>37</v>
      </c>
      <c r="B324" s="12">
        <v>322</v>
      </c>
      <c r="C324" s="12">
        <v>35</v>
      </c>
      <c r="D324" s="12">
        <v>53.38</v>
      </c>
      <c r="E324" s="12">
        <v>1</v>
      </c>
      <c r="F324" s="12">
        <v>2.5799999999999996</v>
      </c>
      <c r="G324" s="12">
        <v>1</v>
      </c>
      <c r="H324" s="12">
        <v>1</v>
      </c>
      <c r="I324" s="12"/>
      <c r="J324" s="12">
        <v>37.57499496505318</v>
      </c>
      <c r="K324" s="12">
        <v>2575.7072218687695</v>
      </c>
    </row>
    <row r="325" spans="1:11" s="3" customFormat="1" ht="15">
      <c r="A325" s="12" t="s">
        <v>37</v>
      </c>
      <c r="B325" s="12">
        <v>323</v>
      </c>
      <c r="C325" s="12">
        <v>35</v>
      </c>
      <c r="D325" s="12">
        <v>53.38</v>
      </c>
      <c r="E325" s="12">
        <v>1</v>
      </c>
      <c r="F325" s="12">
        <v>2.5799999999999996</v>
      </c>
      <c r="G325" s="12">
        <v>1</v>
      </c>
      <c r="H325" s="12">
        <v>1</v>
      </c>
      <c r="I325" s="12"/>
      <c r="J325" s="12">
        <v>37.57499496505318</v>
      </c>
      <c r="K325" s="12">
        <v>2584.0389929154417</v>
      </c>
    </row>
    <row r="326" spans="1:11" s="3" customFormat="1" ht="15">
      <c r="A326" s="12" t="s">
        <v>37</v>
      </c>
      <c r="B326" s="12">
        <v>324</v>
      </c>
      <c r="C326" s="12">
        <v>35</v>
      </c>
      <c r="D326" s="12">
        <v>53.38</v>
      </c>
      <c r="E326" s="12">
        <v>1</v>
      </c>
      <c r="F326" s="12">
        <v>2.5799999999999996</v>
      </c>
      <c r="G326" s="12">
        <v>1</v>
      </c>
      <c r="H326" s="12">
        <v>1</v>
      </c>
      <c r="I326" s="12"/>
      <c r="J326" s="12">
        <v>37.57499496505318</v>
      </c>
      <c r="K326" s="12">
        <v>2592.370763962114</v>
      </c>
    </row>
    <row r="327" spans="1:11" s="3" customFormat="1" ht="15">
      <c r="A327" s="12" t="s">
        <v>37</v>
      </c>
      <c r="B327" s="12">
        <v>325</v>
      </c>
      <c r="C327" s="12">
        <v>35</v>
      </c>
      <c r="D327" s="12">
        <v>53.38</v>
      </c>
      <c r="E327" s="12">
        <v>1</v>
      </c>
      <c r="F327" s="12">
        <v>2.5799999999999996</v>
      </c>
      <c r="G327" s="12">
        <v>1</v>
      </c>
      <c r="H327" s="12">
        <v>1</v>
      </c>
      <c r="I327" s="12"/>
      <c r="J327" s="12">
        <v>37.57499496505318</v>
      </c>
      <c r="K327" s="12">
        <v>2600.702535008786</v>
      </c>
    </row>
    <row r="328" spans="1:11" s="3" customFormat="1" ht="15">
      <c r="A328" s="12" t="s">
        <v>37</v>
      </c>
      <c r="B328" s="12">
        <v>326</v>
      </c>
      <c r="C328" s="12">
        <v>35</v>
      </c>
      <c r="D328" s="12">
        <v>53.38</v>
      </c>
      <c r="E328" s="12">
        <v>1</v>
      </c>
      <c r="F328" s="12">
        <v>2.5799999999999996</v>
      </c>
      <c r="G328" s="12">
        <v>1</v>
      </c>
      <c r="H328" s="12">
        <v>1</v>
      </c>
      <c r="I328" s="12"/>
      <c r="J328" s="12">
        <v>37.57499496505318</v>
      </c>
      <c r="K328" s="12">
        <v>2609.0343060554587</v>
      </c>
    </row>
    <row r="329" spans="1:11" s="3" customFormat="1" ht="15">
      <c r="A329" s="12" t="s">
        <v>37</v>
      </c>
      <c r="B329" s="12">
        <v>327</v>
      </c>
      <c r="C329" s="12">
        <v>35</v>
      </c>
      <c r="D329" s="12">
        <v>53.38</v>
      </c>
      <c r="E329" s="12">
        <v>1</v>
      </c>
      <c r="F329" s="12">
        <v>2.5799999999999996</v>
      </c>
      <c r="G329" s="12">
        <v>1</v>
      </c>
      <c r="H329" s="12">
        <v>1</v>
      </c>
      <c r="I329" s="12"/>
      <c r="J329" s="12">
        <v>37.57499496505318</v>
      </c>
      <c r="K329" s="12">
        <v>2617.366077102131</v>
      </c>
    </row>
    <row r="330" spans="1:11" s="3" customFormat="1" ht="15">
      <c r="A330" s="12" t="s">
        <v>37</v>
      </c>
      <c r="B330" s="12">
        <v>328</v>
      </c>
      <c r="C330" s="12">
        <v>35</v>
      </c>
      <c r="D330" s="12">
        <v>53.38</v>
      </c>
      <c r="E330" s="12">
        <v>1</v>
      </c>
      <c r="F330" s="12">
        <v>2.5799999999999996</v>
      </c>
      <c r="G330" s="12">
        <v>1</v>
      </c>
      <c r="H330" s="12">
        <v>1</v>
      </c>
      <c r="I330" s="12"/>
      <c r="J330" s="12">
        <v>37.57499496505318</v>
      </c>
      <c r="K330" s="12">
        <v>2625.697848148804</v>
      </c>
    </row>
    <row r="331" spans="1:11" s="3" customFormat="1" ht="15">
      <c r="A331" s="12" t="s">
        <v>37</v>
      </c>
      <c r="B331" s="12">
        <v>329</v>
      </c>
      <c r="C331" s="12">
        <v>35</v>
      </c>
      <c r="D331" s="12">
        <v>53.38</v>
      </c>
      <c r="E331" s="12">
        <v>1</v>
      </c>
      <c r="F331" s="12">
        <v>2.5799999999999996</v>
      </c>
      <c r="G331" s="12">
        <v>1</v>
      </c>
      <c r="H331" s="12">
        <v>1</v>
      </c>
      <c r="I331" s="12"/>
      <c r="J331" s="12">
        <v>37.57499496505318</v>
      </c>
      <c r="K331" s="12">
        <v>2634.0296191954762</v>
      </c>
    </row>
    <row r="332" spans="1:11" s="3" customFormat="1" ht="15">
      <c r="A332" s="12" t="s">
        <v>37</v>
      </c>
      <c r="B332" s="12">
        <v>330</v>
      </c>
      <c r="C332" s="12">
        <v>35</v>
      </c>
      <c r="D332" s="12">
        <v>53.38</v>
      </c>
      <c r="E332" s="12">
        <v>1</v>
      </c>
      <c r="F332" s="12">
        <v>2.5799999999999996</v>
      </c>
      <c r="G332" s="12">
        <v>1</v>
      </c>
      <c r="H332" s="12">
        <v>1</v>
      </c>
      <c r="I332" s="12"/>
      <c r="J332" s="12">
        <v>37.57499496505318</v>
      </c>
      <c r="K332" s="12">
        <v>2642.361390242149</v>
      </c>
    </row>
    <row r="333" spans="1:11" s="3" customFormat="1" ht="15">
      <c r="A333" s="12" t="s">
        <v>37</v>
      </c>
      <c r="B333" s="12">
        <v>331</v>
      </c>
      <c r="C333" s="12">
        <v>35</v>
      </c>
      <c r="D333" s="12">
        <v>53.38</v>
      </c>
      <c r="E333" s="12">
        <v>1</v>
      </c>
      <c r="F333" s="12">
        <v>2.5799999999999996</v>
      </c>
      <c r="G333" s="12">
        <v>1</v>
      </c>
      <c r="H333" s="12">
        <v>1</v>
      </c>
      <c r="I333" s="12"/>
      <c r="J333" s="12">
        <v>37.57499496505318</v>
      </c>
      <c r="K333" s="12">
        <v>2650.693161288821</v>
      </c>
    </row>
    <row r="334" spans="1:11" s="3" customFormat="1" ht="15">
      <c r="A334" s="12" t="s">
        <v>37</v>
      </c>
      <c r="B334" s="12">
        <v>332</v>
      </c>
      <c r="C334" s="12">
        <v>35</v>
      </c>
      <c r="D334" s="12">
        <v>53.38</v>
      </c>
      <c r="E334" s="12">
        <v>1</v>
      </c>
      <c r="F334" s="12">
        <v>2.5799999999999996</v>
      </c>
      <c r="G334" s="12">
        <v>1</v>
      </c>
      <c r="H334" s="12">
        <v>1</v>
      </c>
      <c r="I334" s="12"/>
      <c r="J334" s="12">
        <v>37.57499496505318</v>
      </c>
      <c r="K334" s="12">
        <v>2659.024932335494</v>
      </c>
    </row>
    <row r="335" spans="1:11" s="3" customFormat="1" ht="15">
      <c r="A335" s="12" t="s">
        <v>37</v>
      </c>
      <c r="B335" s="12">
        <v>333</v>
      </c>
      <c r="C335" s="12">
        <v>35</v>
      </c>
      <c r="D335" s="12">
        <v>53.38</v>
      </c>
      <c r="E335" s="12">
        <v>1</v>
      </c>
      <c r="F335" s="12">
        <v>2.5799999999999996</v>
      </c>
      <c r="G335" s="12">
        <v>1</v>
      </c>
      <c r="H335" s="12">
        <v>1</v>
      </c>
      <c r="I335" s="12"/>
      <c r="J335" s="12">
        <v>37.57499496505318</v>
      </c>
      <c r="K335" s="12">
        <v>2667.356703382166</v>
      </c>
    </row>
    <row r="336" spans="1:11" s="3" customFormat="1" ht="15">
      <c r="A336" s="12" t="s">
        <v>37</v>
      </c>
      <c r="B336" s="12">
        <v>334</v>
      </c>
      <c r="C336" s="12">
        <v>35</v>
      </c>
      <c r="D336" s="12">
        <v>53.38</v>
      </c>
      <c r="E336" s="12">
        <v>1</v>
      </c>
      <c r="F336" s="12">
        <v>2.5799999999999996</v>
      </c>
      <c r="G336" s="12">
        <v>1</v>
      </c>
      <c r="H336" s="12">
        <v>1</v>
      </c>
      <c r="I336" s="12"/>
      <c r="J336" s="12">
        <v>37.57499496505318</v>
      </c>
      <c r="K336" s="12">
        <v>2675.688474428839</v>
      </c>
    </row>
    <row r="337" spans="1:11" s="3" customFormat="1" ht="15">
      <c r="A337" s="12" t="s">
        <v>37</v>
      </c>
      <c r="B337" s="12">
        <v>335</v>
      </c>
      <c r="C337" s="12">
        <v>35</v>
      </c>
      <c r="D337" s="12">
        <v>53.38</v>
      </c>
      <c r="E337" s="12">
        <v>1</v>
      </c>
      <c r="F337" s="12">
        <v>2.5799999999999996</v>
      </c>
      <c r="G337" s="12">
        <v>1</v>
      </c>
      <c r="H337" s="12">
        <v>1</v>
      </c>
      <c r="I337" s="12"/>
      <c r="J337" s="12">
        <v>37.57499496505318</v>
      </c>
      <c r="K337" s="12">
        <v>2684.0202454755113</v>
      </c>
    </row>
    <row r="338" spans="1:11" s="3" customFormat="1" ht="15">
      <c r="A338" s="12" t="s">
        <v>37</v>
      </c>
      <c r="B338" s="12">
        <v>336</v>
      </c>
      <c r="C338" s="12">
        <v>35</v>
      </c>
      <c r="D338" s="12">
        <v>53.38</v>
      </c>
      <c r="E338" s="12">
        <v>1</v>
      </c>
      <c r="F338" s="12">
        <v>2.5799999999999996</v>
      </c>
      <c r="G338" s="12">
        <v>1</v>
      </c>
      <c r="H338" s="12">
        <v>1</v>
      </c>
      <c r="I338" s="12"/>
      <c r="J338" s="12">
        <v>37.57499496505318</v>
      </c>
      <c r="K338" s="12">
        <v>2692.352016522184</v>
      </c>
    </row>
    <row r="339" spans="1:11" s="3" customFormat="1" ht="15">
      <c r="A339" s="12" t="s">
        <v>37</v>
      </c>
      <c r="B339" s="12">
        <v>337</v>
      </c>
      <c r="C339" s="12">
        <v>35</v>
      </c>
      <c r="D339" s="12">
        <v>53.38</v>
      </c>
      <c r="E339" s="12">
        <v>1</v>
      </c>
      <c r="F339" s="12">
        <v>2.5799999999999996</v>
      </c>
      <c r="G339" s="12">
        <v>1</v>
      </c>
      <c r="H339" s="12">
        <v>1</v>
      </c>
      <c r="I339" s="12"/>
      <c r="J339" s="12">
        <v>37.57499496505318</v>
      </c>
      <c r="K339" s="12">
        <v>2700.683787568856</v>
      </c>
    </row>
    <row r="340" spans="1:11" s="3" customFormat="1" ht="15">
      <c r="A340" s="12" t="s">
        <v>37</v>
      </c>
      <c r="B340" s="12">
        <v>338</v>
      </c>
      <c r="C340" s="12">
        <v>35</v>
      </c>
      <c r="D340" s="12">
        <v>53.38</v>
      </c>
      <c r="E340" s="12">
        <v>1</v>
      </c>
      <c r="F340" s="12">
        <v>2.5799999999999996</v>
      </c>
      <c r="G340" s="12">
        <v>1</v>
      </c>
      <c r="H340" s="12">
        <v>1</v>
      </c>
      <c r="I340" s="12"/>
      <c r="J340" s="12">
        <v>37.57499496505318</v>
      </c>
      <c r="K340" s="12">
        <v>2709.0155586155292</v>
      </c>
    </row>
    <row r="341" spans="1:11" s="3" customFormat="1" ht="15">
      <c r="A341" s="12" t="s">
        <v>37</v>
      </c>
      <c r="B341" s="12">
        <v>339</v>
      </c>
      <c r="C341" s="12">
        <v>35</v>
      </c>
      <c r="D341" s="12">
        <v>53.38</v>
      </c>
      <c r="E341" s="12">
        <v>1</v>
      </c>
      <c r="F341" s="12">
        <v>2.5799999999999996</v>
      </c>
      <c r="G341" s="12">
        <v>1</v>
      </c>
      <c r="H341" s="12">
        <v>1</v>
      </c>
      <c r="I341" s="12"/>
      <c r="J341" s="12">
        <v>37.57499496505318</v>
      </c>
      <c r="K341" s="12">
        <v>2717.347329662202</v>
      </c>
    </row>
    <row r="342" spans="1:11" s="3" customFormat="1" ht="15">
      <c r="A342" s="12" t="s">
        <v>37</v>
      </c>
      <c r="B342" s="12">
        <v>340</v>
      </c>
      <c r="C342" s="12">
        <v>35</v>
      </c>
      <c r="D342" s="12">
        <v>53.38</v>
      </c>
      <c r="E342" s="12">
        <v>1</v>
      </c>
      <c r="F342" s="12">
        <v>2.5799999999999996</v>
      </c>
      <c r="G342" s="12">
        <v>1</v>
      </c>
      <c r="H342" s="12">
        <v>1</v>
      </c>
      <c r="I342" s="12"/>
      <c r="J342" s="12">
        <v>37.57499496505318</v>
      </c>
      <c r="K342" s="12">
        <v>2725.6791007088736</v>
      </c>
    </row>
    <row r="343" spans="1:11" s="3" customFormat="1" ht="15">
      <c r="A343" s="12" t="s">
        <v>37</v>
      </c>
      <c r="B343" s="12">
        <v>341</v>
      </c>
      <c r="C343" s="12">
        <v>35</v>
      </c>
      <c r="D343" s="12">
        <v>53.38</v>
      </c>
      <c r="E343" s="12">
        <v>1</v>
      </c>
      <c r="F343" s="12">
        <v>2.5799999999999996</v>
      </c>
      <c r="G343" s="12">
        <v>1</v>
      </c>
      <c r="H343" s="12">
        <v>1</v>
      </c>
      <c r="I343" s="12"/>
      <c r="J343" s="12">
        <v>37.57499496505318</v>
      </c>
      <c r="K343" s="12">
        <v>2734.0108717555468</v>
      </c>
    </row>
    <row r="344" spans="1:11" s="3" customFormat="1" ht="15">
      <c r="A344" s="12" t="s">
        <v>37</v>
      </c>
      <c r="B344" s="12">
        <v>342</v>
      </c>
      <c r="C344" s="12">
        <v>35</v>
      </c>
      <c r="D344" s="12">
        <v>53.38</v>
      </c>
      <c r="E344" s="12">
        <v>1</v>
      </c>
      <c r="F344" s="12">
        <v>2.5799999999999996</v>
      </c>
      <c r="G344" s="12">
        <v>1</v>
      </c>
      <c r="H344" s="12">
        <v>1</v>
      </c>
      <c r="I344" s="12"/>
      <c r="J344" s="12">
        <v>37.57499496505318</v>
      </c>
      <c r="K344" s="12">
        <v>2742.342642802219</v>
      </c>
    </row>
    <row r="345" spans="1:11" s="3" customFormat="1" ht="15">
      <c r="A345" s="12" t="s">
        <v>37</v>
      </c>
      <c r="B345" s="12">
        <v>343</v>
      </c>
      <c r="C345" s="12">
        <v>35</v>
      </c>
      <c r="D345" s="12">
        <v>53.38</v>
      </c>
      <c r="E345" s="12">
        <v>1</v>
      </c>
      <c r="F345" s="12">
        <v>2.5799999999999996</v>
      </c>
      <c r="G345" s="12">
        <v>1</v>
      </c>
      <c r="H345" s="12">
        <v>1</v>
      </c>
      <c r="I345" s="12"/>
      <c r="J345" s="12">
        <v>37.57499496505318</v>
      </c>
      <c r="K345" s="12">
        <v>2750.6744138488916</v>
      </c>
    </row>
    <row r="346" spans="1:11" s="3" customFormat="1" ht="15">
      <c r="A346" s="12" t="s">
        <v>37</v>
      </c>
      <c r="B346" s="12">
        <v>344</v>
      </c>
      <c r="C346" s="12">
        <v>35</v>
      </c>
      <c r="D346" s="12">
        <v>53.38</v>
      </c>
      <c r="E346" s="12">
        <v>1</v>
      </c>
      <c r="F346" s="12">
        <v>2.5799999999999996</v>
      </c>
      <c r="G346" s="12">
        <v>1</v>
      </c>
      <c r="H346" s="12">
        <v>1</v>
      </c>
      <c r="I346" s="12"/>
      <c r="J346" s="12">
        <v>37.57499496505318</v>
      </c>
      <c r="K346" s="12">
        <v>2759.0061848955643</v>
      </c>
    </row>
    <row r="347" spans="1:11" s="3" customFormat="1" ht="15">
      <c r="A347" s="12" t="s">
        <v>37</v>
      </c>
      <c r="B347" s="12">
        <v>345</v>
      </c>
      <c r="C347" s="12">
        <v>35</v>
      </c>
      <c r="D347" s="12">
        <v>53.38</v>
      </c>
      <c r="E347" s="12">
        <v>1</v>
      </c>
      <c r="F347" s="12">
        <v>2.5799999999999996</v>
      </c>
      <c r="G347" s="12">
        <v>1</v>
      </c>
      <c r="H347" s="12">
        <v>1</v>
      </c>
      <c r="I347" s="12"/>
      <c r="J347" s="12">
        <v>37.57499496505318</v>
      </c>
      <c r="K347" s="12">
        <v>2767.3379559422374</v>
      </c>
    </row>
    <row r="348" spans="1:11" s="3" customFormat="1" ht="15">
      <c r="A348" s="12" t="s">
        <v>37</v>
      </c>
      <c r="B348" s="12">
        <v>346</v>
      </c>
      <c r="C348" s="12">
        <v>35</v>
      </c>
      <c r="D348" s="12">
        <v>53.38</v>
      </c>
      <c r="E348" s="12">
        <v>1</v>
      </c>
      <c r="F348" s="12">
        <v>2.5799999999999996</v>
      </c>
      <c r="G348" s="12">
        <v>1</v>
      </c>
      <c r="H348" s="12">
        <v>1</v>
      </c>
      <c r="I348" s="12"/>
      <c r="J348" s="12">
        <v>37.57499496505318</v>
      </c>
      <c r="K348" s="12">
        <v>2775.6697269889096</v>
      </c>
    </row>
    <row r="349" spans="1:11" s="3" customFormat="1" ht="15">
      <c r="A349" s="12" t="s">
        <v>37</v>
      </c>
      <c r="B349" s="12">
        <v>347</v>
      </c>
      <c r="C349" s="12">
        <v>35</v>
      </c>
      <c r="D349" s="12">
        <v>53.38</v>
      </c>
      <c r="E349" s="12">
        <v>1</v>
      </c>
      <c r="F349" s="12">
        <v>2.5799999999999996</v>
      </c>
      <c r="G349" s="12">
        <v>1</v>
      </c>
      <c r="H349" s="12">
        <v>1</v>
      </c>
      <c r="I349" s="12"/>
      <c r="J349" s="12">
        <v>37.57499496505318</v>
      </c>
      <c r="K349" s="12">
        <v>2784.001498035583</v>
      </c>
    </row>
    <row r="350" spans="1:11" s="3" customFormat="1" ht="15">
      <c r="A350" s="12" t="s">
        <v>37</v>
      </c>
      <c r="B350" s="12">
        <v>348</v>
      </c>
      <c r="C350" s="12">
        <v>35</v>
      </c>
      <c r="D350" s="12">
        <v>53.38</v>
      </c>
      <c r="E350" s="12">
        <v>1</v>
      </c>
      <c r="F350" s="12">
        <v>2.5799999999999996</v>
      </c>
      <c r="G350" s="12">
        <v>1</v>
      </c>
      <c r="H350" s="12">
        <v>1</v>
      </c>
      <c r="I350" s="12"/>
      <c r="J350" s="12">
        <v>37.57499496505318</v>
      </c>
      <c r="K350" s="12">
        <v>2792.3332690822563</v>
      </c>
    </row>
    <row r="351" spans="1:11" s="3" customFormat="1" ht="15">
      <c r="A351" s="12" t="s">
        <v>37</v>
      </c>
      <c r="B351" s="12">
        <v>349</v>
      </c>
      <c r="C351" s="12">
        <v>35</v>
      </c>
      <c r="D351" s="12">
        <v>53.38</v>
      </c>
      <c r="E351" s="12">
        <v>1</v>
      </c>
      <c r="F351" s="12">
        <v>2.5799999999999996</v>
      </c>
      <c r="G351" s="12">
        <v>1</v>
      </c>
      <c r="H351" s="12">
        <v>1</v>
      </c>
      <c r="I351" s="12"/>
      <c r="J351" s="12">
        <v>37.57499496505318</v>
      </c>
      <c r="K351" s="12">
        <v>2800.6650401289285</v>
      </c>
    </row>
    <row r="352" spans="1:11" s="3" customFormat="1" ht="15">
      <c r="A352" s="12" t="s">
        <v>37</v>
      </c>
      <c r="B352" s="12">
        <v>350</v>
      </c>
      <c r="C352" s="12">
        <v>35</v>
      </c>
      <c r="D352" s="12">
        <v>53.38</v>
      </c>
      <c r="E352" s="12">
        <v>1</v>
      </c>
      <c r="F352" s="12">
        <v>2.5799999999999996</v>
      </c>
      <c r="G352" s="12">
        <v>1</v>
      </c>
      <c r="H352" s="12">
        <v>1</v>
      </c>
      <c r="I352" s="12"/>
      <c r="J352" s="12">
        <v>37.57499496505318</v>
      </c>
      <c r="K352" s="12">
        <v>2808.9968111756016</v>
      </c>
    </row>
    <row r="353" spans="1:11" s="3" customFormat="1" ht="15">
      <c r="A353" s="12" t="s">
        <v>37</v>
      </c>
      <c r="B353" s="12">
        <v>351</v>
      </c>
      <c r="C353" s="12">
        <v>35</v>
      </c>
      <c r="D353" s="12">
        <v>53.38</v>
      </c>
      <c r="E353" s="12">
        <v>1</v>
      </c>
      <c r="F353" s="12">
        <v>2.5799999999999996</v>
      </c>
      <c r="G353" s="12">
        <v>1</v>
      </c>
      <c r="H353" s="12">
        <v>1</v>
      </c>
      <c r="I353" s="12"/>
      <c r="J353" s="12">
        <v>37.57499496505318</v>
      </c>
      <c r="K353" s="12">
        <v>2817.3285822222742</v>
      </c>
    </row>
    <row r="354" spans="1:11" s="3" customFormat="1" ht="15">
      <c r="A354" s="12" t="s">
        <v>37</v>
      </c>
      <c r="B354" s="12">
        <v>352</v>
      </c>
      <c r="C354" s="12">
        <v>35</v>
      </c>
      <c r="D354" s="12">
        <v>53.38</v>
      </c>
      <c r="E354" s="12">
        <v>1</v>
      </c>
      <c r="F354" s="12">
        <v>2.5799999999999996</v>
      </c>
      <c r="G354" s="12">
        <v>1</v>
      </c>
      <c r="H354" s="12">
        <v>1</v>
      </c>
      <c r="I354" s="12"/>
      <c r="J354" s="12">
        <v>37.57499496505318</v>
      </c>
      <c r="K354" s="12">
        <v>2825.660353268948</v>
      </c>
    </row>
    <row r="355" spans="1:11" s="3" customFormat="1" ht="15">
      <c r="A355" s="12" t="s">
        <v>37</v>
      </c>
      <c r="B355" s="12">
        <v>353</v>
      </c>
      <c r="C355" s="12">
        <v>35</v>
      </c>
      <c r="D355" s="12">
        <v>53.38</v>
      </c>
      <c r="E355" s="12">
        <v>1</v>
      </c>
      <c r="F355" s="12">
        <v>2.5799999999999996</v>
      </c>
      <c r="G355" s="12">
        <v>1</v>
      </c>
      <c r="H355" s="12">
        <v>1</v>
      </c>
      <c r="I355" s="12"/>
      <c r="J355" s="12">
        <v>37.57499496505318</v>
      </c>
      <c r="K355" s="12">
        <v>2833.99212431562</v>
      </c>
    </row>
    <row r="356" spans="1:11" s="3" customFormat="1" ht="15">
      <c r="A356" s="12" t="s">
        <v>37</v>
      </c>
      <c r="B356" s="12">
        <v>354</v>
      </c>
      <c r="C356" s="12">
        <v>35</v>
      </c>
      <c r="D356" s="12">
        <v>53.38</v>
      </c>
      <c r="E356" s="12">
        <v>1</v>
      </c>
      <c r="F356" s="12">
        <v>2.5799999999999996</v>
      </c>
      <c r="G356" s="12">
        <v>1</v>
      </c>
      <c r="H356" s="12">
        <v>1</v>
      </c>
      <c r="I356" s="12"/>
      <c r="J356" s="12">
        <v>37.57499496505318</v>
      </c>
      <c r="K356" s="12">
        <v>2842.323895362293</v>
      </c>
    </row>
    <row r="357" spans="1:11" s="3" customFormat="1" ht="15">
      <c r="A357" s="12" t="s">
        <v>37</v>
      </c>
      <c r="B357" s="12">
        <v>355</v>
      </c>
      <c r="C357" s="12">
        <v>35</v>
      </c>
      <c r="D357" s="12">
        <v>53.38</v>
      </c>
      <c r="E357" s="12">
        <v>1</v>
      </c>
      <c r="F357" s="12">
        <v>2.5799999999999996</v>
      </c>
      <c r="G357" s="12">
        <v>1</v>
      </c>
      <c r="H357" s="12">
        <v>1</v>
      </c>
      <c r="I357" s="12"/>
      <c r="J357" s="12">
        <v>37.57499496505318</v>
      </c>
      <c r="K357" s="12">
        <v>2850.6556664089658</v>
      </c>
    </row>
    <row r="358" spans="1:11" s="3" customFormat="1" ht="15">
      <c r="A358" s="12" t="s">
        <v>37</v>
      </c>
      <c r="B358" s="12">
        <v>356</v>
      </c>
      <c r="C358" s="12">
        <v>35</v>
      </c>
      <c r="D358" s="12">
        <v>53.38</v>
      </c>
      <c r="E358" s="12">
        <v>1</v>
      </c>
      <c r="F358" s="12">
        <v>2.5799999999999996</v>
      </c>
      <c r="G358" s="12">
        <v>1</v>
      </c>
      <c r="H358" s="12">
        <v>1</v>
      </c>
      <c r="I358" s="12"/>
      <c r="J358" s="12">
        <v>37.57499496505318</v>
      </c>
      <c r="K358" s="12">
        <v>2858.987437455639</v>
      </c>
    </row>
    <row r="359" spans="1:11" s="3" customFormat="1" ht="15">
      <c r="A359" s="12" t="s">
        <v>37</v>
      </c>
      <c r="B359" s="12">
        <v>357</v>
      </c>
      <c r="C359" s="12">
        <v>35</v>
      </c>
      <c r="D359" s="12">
        <v>53.38</v>
      </c>
      <c r="E359" s="12">
        <v>1</v>
      </c>
      <c r="F359" s="12">
        <v>2.5799999999999996</v>
      </c>
      <c r="G359" s="12">
        <v>1</v>
      </c>
      <c r="H359" s="12">
        <v>1</v>
      </c>
      <c r="I359" s="12"/>
      <c r="J359" s="12">
        <v>37.57499496505318</v>
      </c>
      <c r="K359" s="12">
        <v>2867.319208502312</v>
      </c>
    </row>
    <row r="360" spans="1:11" s="3" customFormat="1" ht="15">
      <c r="A360" s="12" t="s">
        <v>37</v>
      </c>
      <c r="B360" s="12">
        <v>358</v>
      </c>
      <c r="C360" s="12">
        <v>35</v>
      </c>
      <c r="D360" s="12">
        <v>53.38</v>
      </c>
      <c r="E360" s="12">
        <v>1</v>
      </c>
      <c r="F360" s="12">
        <v>2.5799999999999996</v>
      </c>
      <c r="G360" s="12">
        <v>1</v>
      </c>
      <c r="H360" s="12">
        <v>1</v>
      </c>
      <c r="I360" s="12"/>
      <c r="J360" s="12">
        <v>37.57499496505318</v>
      </c>
      <c r="K360" s="12">
        <v>2875.6509795489847</v>
      </c>
    </row>
    <row r="361" spans="1:11" s="3" customFormat="1" ht="15">
      <c r="A361" s="12" t="s">
        <v>37</v>
      </c>
      <c r="B361" s="12">
        <v>359</v>
      </c>
      <c r="C361" s="12">
        <v>35</v>
      </c>
      <c r="D361" s="12">
        <v>53.38</v>
      </c>
      <c r="E361" s="12">
        <v>1</v>
      </c>
      <c r="F361" s="12">
        <v>2.5799999999999996</v>
      </c>
      <c r="G361" s="12">
        <v>1</v>
      </c>
      <c r="H361" s="12">
        <v>1</v>
      </c>
      <c r="I361" s="12"/>
      <c r="J361" s="12">
        <v>37.57499496505318</v>
      </c>
      <c r="K361" s="12">
        <v>2883.9827505956573</v>
      </c>
    </row>
    <row r="362" spans="1:11" s="3" customFormat="1" ht="15">
      <c r="A362" s="12" t="s">
        <v>37</v>
      </c>
      <c r="B362" s="12">
        <v>360</v>
      </c>
      <c r="C362" s="12">
        <v>35</v>
      </c>
      <c r="D362" s="12">
        <v>53.38</v>
      </c>
      <c r="E362" s="12">
        <v>1</v>
      </c>
      <c r="F362" s="12">
        <v>2.5799999999999996</v>
      </c>
      <c r="G362" s="12">
        <v>1</v>
      </c>
      <c r="H362" s="12">
        <v>1</v>
      </c>
      <c r="I362" s="12"/>
      <c r="J362" s="12">
        <v>37.57499496505318</v>
      </c>
      <c r="K362" s="12">
        <v>2892.31452164233</v>
      </c>
    </row>
    <row r="363" spans="1:11" s="3" customFormat="1" ht="15">
      <c r="A363" s="12" t="s">
        <v>37</v>
      </c>
      <c r="B363" s="12">
        <v>361</v>
      </c>
      <c r="C363" s="12">
        <v>35</v>
      </c>
      <c r="D363" s="12">
        <v>53.38</v>
      </c>
      <c r="E363" s="12">
        <v>1</v>
      </c>
      <c r="F363" s="12">
        <v>2.5799999999999996</v>
      </c>
      <c r="G363" s="12">
        <v>1</v>
      </c>
      <c r="H363" s="12">
        <v>1</v>
      </c>
      <c r="I363" s="12"/>
      <c r="J363" s="12">
        <v>37.57499496505318</v>
      </c>
      <c r="K363" s="12">
        <v>2900.6462926890035</v>
      </c>
    </row>
    <row r="364" spans="1:11" s="3" customFormat="1" ht="15">
      <c r="A364" s="12" t="s">
        <v>37</v>
      </c>
      <c r="B364" s="12">
        <v>362</v>
      </c>
      <c r="C364" s="12">
        <v>35</v>
      </c>
      <c r="D364" s="12">
        <v>53.38</v>
      </c>
      <c r="E364" s="12">
        <v>1</v>
      </c>
      <c r="F364" s="12">
        <v>2.5799999999999996</v>
      </c>
      <c r="G364" s="12">
        <v>1</v>
      </c>
      <c r="H364" s="12">
        <v>1</v>
      </c>
      <c r="I364" s="12"/>
      <c r="J364" s="12">
        <v>37.57499496505318</v>
      </c>
      <c r="K364" s="12">
        <v>2908.9780637356757</v>
      </c>
    </row>
    <row r="365" spans="1:11" s="3" customFormat="1" ht="15">
      <c r="A365" s="12" t="s">
        <v>37</v>
      </c>
      <c r="B365" s="12">
        <v>363</v>
      </c>
      <c r="C365" s="12">
        <v>35</v>
      </c>
      <c r="D365" s="12">
        <v>53.38</v>
      </c>
      <c r="E365" s="12">
        <v>1</v>
      </c>
      <c r="F365" s="12">
        <v>2.5799999999999996</v>
      </c>
      <c r="G365" s="12">
        <v>1</v>
      </c>
      <c r="H365" s="12">
        <v>1</v>
      </c>
      <c r="I365" s="12"/>
      <c r="J365" s="12">
        <v>37.57499496505318</v>
      </c>
      <c r="K365" s="12">
        <v>2917.309834782349</v>
      </c>
    </row>
    <row r="366" spans="1:11" s="3" customFormat="1" ht="15">
      <c r="A366" s="12" t="s">
        <v>37</v>
      </c>
      <c r="B366" s="12">
        <v>364</v>
      </c>
      <c r="C366" s="12">
        <v>35</v>
      </c>
      <c r="D366" s="12">
        <v>53.38</v>
      </c>
      <c r="E366" s="12">
        <v>1</v>
      </c>
      <c r="F366" s="12">
        <v>2.5799999999999996</v>
      </c>
      <c r="G366" s="12">
        <v>1</v>
      </c>
      <c r="H366" s="12">
        <v>1</v>
      </c>
      <c r="I366" s="12"/>
      <c r="J366" s="12">
        <v>37.57499496505318</v>
      </c>
      <c r="K366" s="12">
        <v>2925.6416058290215</v>
      </c>
    </row>
    <row r="367" spans="1:11" s="3" customFormat="1" ht="15">
      <c r="A367" s="12" t="s">
        <v>37</v>
      </c>
      <c r="B367" s="12">
        <v>365</v>
      </c>
      <c r="C367" s="12">
        <v>35</v>
      </c>
      <c r="D367" s="12">
        <v>53.38</v>
      </c>
      <c r="E367" s="12">
        <v>1</v>
      </c>
      <c r="F367" s="12">
        <v>2.5799999999999996</v>
      </c>
      <c r="G367" s="12">
        <v>1</v>
      </c>
      <c r="H367" s="12">
        <v>1</v>
      </c>
      <c r="I367" s="12"/>
      <c r="J367" s="12">
        <v>37.57499496505318</v>
      </c>
      <c r="K367" s="12">
        <v>2933.973376875694</v>
      </c>
    </row>
    <row r="368" spans="1:11" s="3" customFormat="1" ht="15">
      <c r="A368" s="12" t="s">
        <v>37</v>
      </c>
      <c r="B368" s="12">
        <v>366</v>
      </c>
      <c r="C368" s="12">
        <v>35</v>
      </c>
      <c r="D368" s="12">
        <v>53.38</v>
      </c>
      <c r="E368" s="12">
        <v>1</v>
      </c>
      <c r="F368" s="12">
        <v>2.5799999999999996</v>
      </c>
      <c r="G368" s="12">
        <v>1</v>
      </c>
      <c r="H368" s="12">
        <v>1</v>
      </c>
      <c r="I368" s="12"/>
      <c r="J368" s="12">
        <v>37.57499496505318</v>
      </c>
      <c r="K368" s="12">
        <v>2942.3051479223673</v>
      </c>
    </row>
    <row r="369" spans="1:11" s="3" customFormat="1" ht="15">
      <c r="A369" s="12" t="s">
        <v>37</v>
      </c>
      <c r="B369" s="12">
        <v>367</v>
      </c>
      <c r="C369" s="12">
        <v>35</v>
      </c>
      <c r="D369" s="12">
        <v>53.38</v>
      </c>
      <c r="E369" s="12">
        <v>1</v>
      </c>
      <c r="F369" s="12">
        <v>2.5799999999999996</v>
      </c>
      <c r="G369" s="12">
        <v>1</v>
      </c>
      <c r="H369" s="12">
        <v>1</v>
      </c>
      <c r="I369" s="12"/>
      <c r="J369" s="12">
        <v>37.57499496505318</v>
      </c>
      <c r="K369" s="12">
        <v>2950.6369189690404</v>
      </c>
    </row>
    <row r="370" spans="1:11" s="3" customFormat="1" ht="15">
      <c r="A370" s="12" t="s">
        <v>37</v>
      </c>
      <c r="B370" s="12">
        <v>368</v>
      </c>
      <c r="C370" s="12">
        <v>35</v>
      </c>
      <c r="D370" s="12">
        <v>53.38</v>
      </c>
      <c r="E370" s="12">
        <v>1</v>
      </c>
      <c r="F370" s="12">
        <v>2.5799999999999996</v>
      </c>
      <c r="G370" s="12">
        <v>1</v>
      </c>
      <c r="H370" s="12">
        <v>1</v>
      </c>
      <c r="I370" s="12"/>
      <c r="J370" s="12">
        <v>37.57499496505318</v>
      </c>
      <c r="K370" s="12">
        <v>2958.9686900157126</v>
      </c>
    </row>
    <row r="371" spans="1:11" s="3" customFormat="1" ht="15">
      <c r="A371" s="12" t="s">
        <v>37</v>
      </c>
      <c r="B371" s="12">
        <v>369</v>
      </c>
      <c r="C371" s="12">
        <v>35</v>
      </c>
      <c r="D371" s="12">
        <v>53.38</v>
      </c>
      <c r="E371" s="12">
        <v>1</v>
      </c>
      <c r="F371" s="12">
        <v>2.5799999999999996</v>
      </c>
      <c r="G371" s="12">
        <v>1</v>
      </c>
      <c r="H371" s="12">
        <v>1</v>
      </c>
      <c r="I371" s="12"/>
      <c r="J371" s="12">
        <v>37.57499496505318</v>
      </c>
      <c r="K371" s="12">
        <v>2967.3004610623857</v>
      </c>
    </row>
    <row r="372" spans="1:11" s="3" customFormat="1" ht="15">
      <c r="A372" s="12" t="s">
        <v>37</v>
      </c>
      <c r="B372" s="12">
        <v>370</v>
      </c>
      <c r="C372" s="12">
        <v>35</v>
      </c>
      <c r="D372" s="12">
        <v>53.38</v>
      </c>
      <c r="E372" s="12">
        <v>1</v>
      </c>
      <c r="F372" s="12">
        <v>2.5799999999999996</v>
      </c>
      <c r="G372" s="12">
        <v>1</v>
      </c>
      <c r="H372" s="12">
        <v>1</v>
      </c>
      <c r="I372" s="12"/>
      <c r="J372" s="12">
        <v>37.57499496505318</v>
      </c>
      <c r="K372" s="12">
        <v>2975.6322321090597</v>
      </c>
    </row>
    <row r="373" spans="1:11" s="3" customFormat="1" ht="15">
      <c r="A373" s="12" t="s">
        <v>37</v>
      </c>
      <c r="B373" s="12">
        <v>371</v>
      </c>
      <c r="C373" s="12">
        <v>35</v>
      </c>
      <c r="D373" s="12">
        <v>53.38</v>
      </c>
      <c r="E373" s="12">
        <v>1</v>
      </c>
      <c r="F373" s="12">
        <v>2.5799999999999996</v>
      </c>
      <c r="G373" s="12">
        <v>1</v>
      </c>
      <c r="H373" s="12">
        <v>1</v>
      </c>
      <c r="I373" s="12"/>
      <c r="J373" s="12">
        <v>37.57499496505318</v>
      </c>
      <c r="K373" s="12">
        <v>2983.9640031557315</v>
      </c>
    </row>
    <row r="374" spans="1:11" s="3" customFormat="1" ht="15">
      <c r="A374" s="12" t="s">
        <v>37</v>
      </c>
      <c r="B374" s="12">
        <v>372</v>
      </c>
      <c r="C374" s="12">
        <v>35</v>
      </c>
      <c r="D374" s="12">
        <v>53.38</v>
      </c>
      <c r="E374" s="12">
        <v>1</v>
      </c>
      <c r="F374" s="12">
        <v>2.5799999999999996</v>
      </c>
      <c r="G374" s="12">
        <v>1</v>
      </c>
      <c r="H374" s="12">
        <v>1</v>
      </c>
      <c r="I374" s="12"/>
      <c r="J374" s="12">
        <v>37.57499496505318</v>
      </c>
      <c r="K374" s="12">
        <v>2992.295774202405</v>
      </c>
    </row>
    <row r="375" spans="1:11" s="3" customFormat="1" ht="15">
      <c r="A375" s="12" t="s">
        <v>37</v>
      </c>
      <c r="B375" s="12">
        <v>373</v>
      </c>
      <c r="C375" s="12">
        <v>35</v>
      </c>
      <c r="D375" s="12">
        <v>53.38</v>
      </c>
      <c r="E375" s="12">
        <v>1</v>
      </c>
      <c r="F375" s="12">
        <v>2.5799999999999996</v>
      </c>
      <c r="G375" s="12">
        <v>1</v>
      </c>
      <c r="H375" s="12">
        <v>1</v>
      </c>
      <c r="I375" s="12"/>
      <c r="J375" s="12">
        <v>37.57499496505318</v>
      </c>
      <c r="K375" s="12">
        <v>3000.6275452490777</v>
      </c>
    </row>
    <row r="376" spans="1:11" s="3" customFormat="1" ht="15">
      <c r="A376" s="12" t="s">
        <v>37</v>
      </c>
      <c r="B376" s="12">
        <v>374</v>
      </c>
      <c r="C376" s="12">
        <v>35</v>
      </c>
      <c r="D376" s="12">
        <v>53.38</v>
      </c>
      <c r="E376" s="12">
        <v>1</v>
      </c>
      <c r="F376" s="12">
        <v>2.5799999999999996</v>
      </c>
      <c r="G376" s="12">
        <v>1</v>
      </c>
      <c r="H376" s="12">
        <v>1</v>
      </c>
      <c r="I376" s="12"/>
      <c r="J376" s="12">
        <v>37.57499496505318</v>
      </c>
      <c r="K376" s="12">
        <v>3008.9593162957503</v>
      </c>
    </row>
    <row r="377" spans="1:11" s="3" customFormat="1" ht="15">
      <c r="A377" s="12" t="s">
        <v>37</v>
      </c>
      <c r="B377" s="12">
        <v>375</v>
      </c>
      <c r="C377" s="12">
        <v>35</v>
      </c>
      <c r="D377" s="12">
        <v>53.38</v>
      </c>
      <c r="E377" s="12">
        <v>1</v>
      </c>
      <c r="F377" s="12">
        <v>2.5799999999999996</v>
      </c>
      <c r="G377" s="12">
        <v>1</v>
      </c>
      <c r="H377" s="12">
        <v>1</v>
      </c>
      <c r="I377" s="12"/>
      <c r="J377" s="12">
        <v>37.57499496505318</v>
      </c>
      <c r="K377" s="12">
        <v>3017.2910873424235</v>
      </c>
    </row>
    <row r="378" spans="1:11" s="3" customFormat="1" ht="15">
      <c r="A378" s="12" t="s">
        <v>37</v>
      </c>
      <c r="B378" s="12">
        <v>376</v>
      </c>
      <c r="C378" s="12">
        <v>35</v>
      </c>
      <c r="D378" s="12">
        <v>53.38</v>
      </c>
      <c r="E378" s="12">
        <v>1</v>
      </c>
      <c r="F378" s="12">
        <v>2.5799999999999996</v>
      </c>
      <c r="G378" s="12">
        <v>1</v>
      </c>
      <c r="H378" s="12">
        <v>1</v>
      </c>
      <c r="I378" s="12"/>
      <c r="J378" s="12">
        <v>37.57499496505318</v>
      </c>
      <c r="K378" s="12">
        <v>3025.6228583890966</v>
      </c>
    </row>
    <row r="379" spans="1:11" s="3" customFormat="1" ht="15">
      <c r="A379" s="12" t="s">
        <v>37</v>
      </c>
      <c r="B379" s="12">
        <v>377</v>
      </c>
      <c r="C379" s="12">
        <v>35</v>
      </c>
      <c r="D379" s="12">
        <v>53.38</v>
      </c>
      <c r="E379" s="12">
        <v>1</v>
      </c>
      <c r="F379" s="12">
        <v>2.5799999999999996</v>
      </c>
      <c r="G379" s="12">
        <v>1</v>
      </c>
      <c r="H379" s="12">
        <v>1</v>
      </c>
      <c r="I379" s="12"/>
      <c r="J379" s="12">
        <v>37.57499496505318</v>
      </c>
      <c r="K379" s="12">
        <v>3033.954629435769</v>
      </c>
    </row>
    <row r="380" spans="1:11" s="3" customFormat="1" ht="15">
      <c r="A380" s="12" t="s">
        <v>37</v>
      </c>
      <c r="B380" s="12">
        <v>378</v>
      </c>
      <c r="C380" s="12">
        <v>35</v>
      </c>
      <c r="D380" s="12">
        <v>53.38</v>
      </c>
      <c r="E380" s="12">
        <v>1</v>
      </c>
      <c r="F380" s="12">
        <v>2.5799999999999996</v>
      </c>
      <c r="G380" s="12">
        <v>1</v>
      </c>
      <c r="H380" s="12">
        <v>1</v>
      </c>
      <c r="I380" s="12"/>
      <c r="J380" s="12">
        <v>37.57499496505318</v>
      </c>
      <c r="K380" s="12">
        <v>3042.286400482442</v>
      </c>
    </row>
    <row r="381" spans="1:11" s="3" customFormat="1" ht="15">
      <c r="A381" s="12" t="s">
        <v>37</v>
      </c>
      <c r="B381" s="12">
        <v>379</v>
      </c>
      <c r="C381" s="12">
        <v>35</v>
      </c>
      <c r="D381" s="12">
        <v>53.38</v>
      </c>
      <c r="E381" s="12">
        <v>1</v>
      </c>
      <c r="F381" s="12">
        <v>2.5799999999999996</v>
      </c>
      <c r="G381" s="12">
        <v>1</v>
      </c>
      <c r="H381" s="12">
        <v>1</v>
      </c>
      <c r="I381" s="12"/>
      <c r="J381" s="12">
        <v>37.57499496505318</v>
      </c>
      <c r="K381" s="12">
        <v>3050.6181715291145</v>
      </c>
    </row>
    <row r="382" spans="1:11" s="3" customFormat="1" ht="15">
      <c r="A382" s="12" t="s">
        <v>37</v>
      </c>
      <c r="B382" s="12">
        <v>380</v>
      </c>
      <c r="C382" s="12">
        <v>35</v>
      </c>
      <c r="D382" s="12">
        <v>53.38</v>
      </c>
      <c r="E382" s="12">
        <v>1</v>
      </c>
      <c r="F382" s="12">
        <v>2.5799999999999996</v>
      </c>
      <c r="G382" s="12">
        <v>1</v>
      </c>
      <c r="H382" s="12">
        <v>1</v>
      </c>
      <c r="I382" s="12"/>
      <c r="J382" s="12">
        <v>37.57499496505318</v>
      </c>
      <c r="K382" s="12">
        <v>3058.949942575788</v>
      </c>
    </row>
    <row r="383" spans="1:11" s="3" customFormat="1" ht="15">
      <c r="A383" s="12" t="s">
        <v>37</v>
      </c>
      <c r="B383" s="12">
        <v>381</v>
      </c>
      <c r="C383" s="12">
        <v>35</v>
      </c>
      <c r="D383" s="12">
        <v>53.38</v>
      </c>
      <c r="E383" s="12">
        <v>1</v>
      </c>
      <c r="F383" s="12">
        <v>2.5799999999999996</v>
      </c>
      <c r="G383" s="12">
        <v>1</v>
      </c>
      <c r="H383" s="12">
        <v>1</v>
      </c>
      <c r="I383" s="12"/>
      <c r="J383" s="12">
        <v>37.57499496505318</v>
      </c>
      <c r="K383" s="12">
        <v>3067.2817136224608</v>
      </c>
    </row>
    <row r="384" spans="1:11" s="3" customFormat="1" ht="15">
      <c r="A384" s="12" t="s">
        <v>37</v>
      </c>
      <c r="B384" s="12">
        <v>382</v>
      </c>
      <c r="C384" s="12">
        <v>35</v>
      </c>
      <c r="D384" s="12">
        <v>53.38</v>
      </c>
      <c r="E384" s="12">
        <v>1</v>
      </c>
      <c r="F384" s="12">
        <v>2.5799999999999996</v>
      </c>
      <c r="G384" s="12">
        <v>1</v>
      </c>
      <c r="H384" s="12">
        <v>1</v>
      </c>
      <c r="I384" s="12"/>
      <c r="J384" s="12">
        <v>37.57499496505318</v>
      </c>
      <c r="K384" s="12">
        <v>3075.6134846691334</v>
      </c>
    </row>
    <row r="385" spans="1:11" s="3" customFormat="1" ht="15">
      <c r="A385" s="12" t="s">
        <v>37</v>
      </c>
      <c r="B385" s="12">
        <v>383</v>
      </c>
      <c r="C385" s="12">
        <v>35</v>
      </c>
      <c r="D385" s="12">
        <v>53.38</v>
      </c>
      <c r="E385" s="12">
        <v>1</v>
      </c>
      <c r="F385" s="12">
        <v>2.5799999999999996</v>
      </c>
      <c r="G385" s="12">
        <v>1</v>
      </c>
      <c r="H385" s="12">
        <v>1</v>
      </c>
      <c r="I385" s="12"/>
      <c r="J385" s="12">
        <v>37.57499496505318</v>
      </c>
      <c r="K385" s="12">
        <v>3083.9452557158065</v>
      </c>
    </row>
    <row r="386" spans="1:11" s="3" customFormat="1" ht="15">
      <c r="A386" s="12" t="s">
        <v>37</v>
      </c>
      <c r="B386" s="12">
        <v>384</v>
      </c>
      <c r="C386" s="12">
        <v>35</v>
      </c>
      <c r="D386" s="12">
        <v>53.38</v>
      </c>
      <c r="E386" s="12">
        <v>1</v>
      </c>
      <c r="F386" s="12">
        <v>2.5799999999999996</v>
      </c>
      <c r="G386" s="12">
        <v>1</v>
      </c>
      <c r="H386" s="12">
        <v>1</v>
      </c>
      <c r="I386" s="12"/>
      <c r="J386" s="12">
        <v>37.57499496505318</v>
      </c>
      <c r="K386" s="12">
        <v>3092.277026762479</v>
      </c>
    </row>
    <row r="387" spans="1:11" s="3" customFormat="1" ht="15">
      <c r="A387" s="12" t="s">
        <v>37</v>
      </c>
      <c r="B387" s="12">
        <v>385</v>
      </c>
      <c r="C387" s="12">
        <v>35</v>
      </c>
      <c r="D387" s="12">
        <v>53.38</v>
      </c>
      <c r="E387" s="12">
        <v>1</v>
      </c>
      <c r="F387" s="12">
        <v>2.5799999999999996</v>
      </c>
      <c r="G387" s="12">
        <v>1</v>
      </c>
      <c r="H387" s="12">
        <v>1</v>
      </c>
      <c r="I387" s="12"/>
      <c r="J387" s="12">
        <v>37.57499496505318</v>
      </c>
      <c r="K387" s="12">
        <v>3100.6087978091523</v>
      </c>
    </row>
    <row r="388" spans="1:11" s="3" customFormat="1" ht="15">
      <c r="A388" s="12" t="s">
        <v>37</v>
      </c>
      <c r="B388" s="12">
        <v>386</v>
      </c>
      <c r="C388" s="12">
        <v>35</v>
      </c>
      <c r="D388" s="12">
        <v>53.38</v>
      </c>
      <c r="E388" s="12">
        <v>1</v>
      </c>
      <c r="F388" s="12">
        <v>2.5799999999999996</v>
      </c>
      <c r="G388" s="12">
        <v>1</v>
      </c>
      <c r="H388" s="12">
        <v>1</v>
      </c>
      <c r="I388" s="12"/>
      <c r="J388" s="12">
        <v>37.57499496505318</v>
      </c>
      <c r="K388" s="12">
        <v>3108.940568855825</v>
      </c>
    </row>
    <row r="389" spans="1:11" s="3" customFormat="1" ht="15">
      <c r="A389" s="12" t="s">
        <v>37</v>
      </c>
      <c r="B389" s="12">
        <v>387</v>
      </c>
      <c r="C389" s="12">
        <v>35</v>
      </c>
      <c r="D389" s="12">
        <v>53.38</v>
      </c>
      <c r="E389" s="12">
        <v>1</v>
      </c>
      <c r="F389" s="12">
        <v>2.5799999999999996</v>
      </c>
      <c r="G389" s="12">
        <v>1</v>
      </c>
      <c r="H389" s="12">
        <v>1</v>
      </c>
      <c r="I389" s="12"/>
      <c r="J389" s="12">
        <v>37.57499496505318</v>
      </c>
      <c r="K389" s="12">
        <v>3117.2723399024976</v>
      </c>
    </row>
    <row r="390" spans="1:11" s="3" customFormat="1" ht="15">
      <c r="A390" s="12" t="s">
        <v>37</v>
      </c>
      <c r="B390" s="12">
        <v>388</v>
      </c>
      <c r="C390" s="12">
        <v>35</v>
      </c>
      <c r="D390" s="12">
        <v>53.38</v>
      </c>
      <c r="E390" s="12">
        <v>1</v>
      </c>
      <c r="F390" s="12">
        <v>2.5799999999999996</v>
      </c>
      <c r="G390" s="12">
        <v>1</v>
      </c>
      <c r="H390" s="12">
        <v>1</v>
      </c>
      <c r="I390" s="12"/>
      <c r="J390" s="12">
        <v>37.57499496505318</v>
      </c>
      <c r="K390" s="12">
        <v>3125.6041109491703</v>
      </c>
    </row>
    <row r="391" spans="1:11" s="3" customFormat="1" ht="15">
      <c r="A391" s="12" t="s">
        <v>37</v>
      </c>
      <c r="B391" s="12">
        <v>389</v>
      </c>
      <c r="C391" s="12">
        <v>35</v>
      </c>
      <c r="D391" s="12">
        <v>53.38</v>
      </c>
      <c r="E391" s="12">
        <v>1</v>
      </c>
      <c r="F391" s="12">
        <v>2.5799999999999996</v>
      </c>
      <c r="G391" s="12">
        <v>1</v>
      </c>
      <c r="H391" s="12">
        <v>1</v>
      </c>
      <c r="I391" s="12"/>
      <c r="J391" s="12">
        <v>37.57499496505318</v>
      </c>
      <c r="K391" s="12">
        <v>3133.935881995844</v>
      </c>
    </row>
    <row r="392" spans="1:11" s="3" customFormat="1" ht="15">
      <c r="A392" s="12" t="s">
        <v>37</v>
      </c>
      <c r="B392" s="12">
        <v>390</v>
      </c>
      <c r="C392" s="12">
        <v>35</v>
      </c>
      <c r="D392" s="12">
        <v>53.38</v>
      </c>
      <c r="E392" s="12">
        <v>1</v>
      </c>
      <c r="F392" s="12">
        <v>2.5799999999999996</v>
      </c>
      <c r="G392" s="12">
        <v>1</v>
      </c>
      <c r="H392" s="12">
        <v>1</v>
      </c>
      <c r="I392" s="12"/>
      <c r="J392" s="12">
        <v>37.57499496505318</v>
      </c>
      <c r="K392" s="12">
        <v>3142.267653042516</v>
      </c>
    </row>
    <row r="393" spans="1:11" s="3" customFormat="1" ht="15">
      <c r="A393" s="12" t="s">
        <v>37</v>
      </c>
      <c r="B393" s="12">
        <v>391</v>
      </c>
      <c r="C393" s="12">
        <v>35</v>
      </c>
      <c r="D393" s="12">
        <v>53.38</v>
      </c>
      <c r="E393" s="12">
        <v>1</v>
      </c>
      <c r="F393" s="12">
        <v>2.5799999999999996</v>
      </c>
      <c r="G393" s="12">
        <v>1</v>
      </c>
      <c r="H393" s="12">
        <v>1</v>
      </c>
      <c r="I393" s="12"/>
      <c r="J393" s="12">
        <v>37.57499496505318</v>
      </c>
      <c r="K393" s="12">
        <v>3150.5994240891896</v>
      </c>
    </row>
    <row r="394" spans="1:11" s="3" customFormat="1" ht="15">
      <c r="A394" s="12" t="s">
        <v>37</v>
      </c>
      <c r="B394" s="12">
        <v>392</v>
      </c>
      <c r="C394" s="12">
        <v>35</v>
      </c>
      <c r="D394" s="12">
        <v>53.38</v>
      </c>
      <c r="E394" s="12">
        <v>1</v>
      </c>
      <c r="F394" s="12">
        <v>2.5799999999999996</v>
      </c>
      <c r="G394" s="12">
        <v>1</v>
      </c>
      <c r="H394" s="12">
        <v>1</v>
      </c>
      <c r="I394" s="12"/>
      <c r="J394" s="12">
        <v>37.57499496505318</v>
      </c>
      <c r="K394" s="12">
        <v>3158.9311951358627</v>
      </c>
    </row>
    <row r="395" spans="1:11" s="3" customFormat="1" ht="15">
      <c r="A395" s="12" t="s">
        <v>37</v>
      </c>
      <c r="B395" s="12">
        <v>393</v>
      </c>
      <c r="C395" s="12">
        <v>35</v>
      </c>
      <c r="D395" s="12">
        <v>53.38</v>
      </c>
      <c r="E395" s="12">
        <v>1</v>
      </c>
      <c r="F395" s="12">
        <v>2.5799999999999996</v>
      </c>
      <c r="G395" s="12">
        <v>1</v>
      </c>
      <c r="H395" s="12">
        <v>1</v>
      </c>
      <c r="I395" s="12"/>
      <c r="J395" s="12">
        <v>37.57499496505318</v>
      </c>
      <c r="K395" s="12">
        <v>3167.262966182535</v>
      </c>
    </row>
    <row r="396" spans="1:11" s="3" customFormat="1" ht="15">
      <c r="A396" s="12" t="s">
        <v>37</v>
      </c>
      <c r="B396" s="12">
        <v>394</v>
      </c>
      <c r="C396" s="12">
        <v>35</v>
      </c>
      <c r="D396" s="12">
        <v>53.38</v>
      </c>
      <c r="E396" s="12">
        <v>1</v>
      </c>
      <c r="F396" s="12">
        <v>2.5799999999999996</v>
      </c>
      <c r="G396" s="12">
        <v>1</v>
      </c>
      <c r="H396" s="12">
        <v>1</v>
      </c>
      <c r="I396" s="12"/>
      <c r="J396" s="12">
        <v>37.57499496505318</v>
      </c>
      <c r="K396" s="12">
        <v>3175.594737229208</v>
      </c>
    </row>
    <row r="397" spans="1:11" s="3" customFormat="1" ht="15">
      <c r="A397" s="12" t="s">
        <v>37</v>
      </c>
      <c r="B397" s="12">
        <v>395</v>
      </c>
      <c r="C397" s="12">
        <v>35</v>
      </c>
      <c r="D397" s="12">
        <v>53.38</v>
      </c>
      <c r="E397" s="12">
        <v>1</v>
      </c>
      <c r="F397" s="12">
        <v>2.5799999999999996</v>
      </c>
      <c r="G397" s="12">
        <v>1</v>
      </c>
      <c r="H397" s="12">
        <v>1</v>
      </c>
      <c r="I397" s="12"/>
      <c r="J397" s="12">
        <v>37.57499496505318</v>
      </c>
      <c r="K397" s="12">
        <v>3183.926508275881</v>
      </c>
    </row>
    <row r="398" spans="1:11" s="3" customFormat="1" ht="15">
      <c r="A398" s="12" t="s">
        <v>37</v>
      </c>
      <c r="B398" s="12">
        <v>396</v>
      </c>
      <c r="C398" s="12">
        <v>35</v>
      </c>
      <c r="D398" s="12">
        <v>53.38</v>
      </c>
      <c r="E398" s="12">
        <v>1</v>
      </c>
      <c r="F398" s="12">
        <v>2.5799999999999996</v>
      </c>
      <c r="G398" s="12">
        <v>1</v>
      </c>
      <c r="H398" s="12">
        <v>1</v>
      </c>
      <c r="I398" s="12"/>
      <c r="J398" s="12">
        <v>37.57499496505318</v>
      </c>
      <c r="K398" s="12">
        <v>3192.258279322554</v>
      </c>
    </row>
    <row r="399" spans="1:11" s="3" customFormat="1" ht="15">
      <c r="A399" s="12" t="s">
        <v>37</v>
      </c>
      <c r="B399" s="12">
        <v>397</v>
      </c>
      <c r="C399" s="12">
        <v>35</v>
      </c>
      <c r="D399" s="12">
        <v>53.38</v>
      </c>
      <c r="E399" s="12">
        <v>1</v>
      </c>
      <c r="F399" s="12">
        <v>2.5799999999999996</v>
      </c>
      <c r="G399" s="12">
        <v>1</v>
      </c>
      <c r="H399" s="12">
        <v>1</v>
      </c>
      <c r="I399" s="12"/>
      <c r="J399" s="12">
        <v>37.57499496505318</v>
      </c>
      <c r="K399" s="12">
        <v>3200.5900503692264</v>
      </c>
    </row>
    <row r="400" spans="1:11" s="3" customFormat="1" ht="15">
      <c r="A400" s="12" t="s">
        <v>37</v>
      </c>
      <c r="B400" s="12">
        <v>398</v>
      </c>
      <c r="C400" s="12">
        <v>35</v>
      </c>
      <c r="D400" s="12">
        <v>53.38</v>
      </c>
      <c r="E400" s="12">
        <v>1</v>
      </c>
      <c r="F400" s="12">
        <v>2.5799999999999996</v>
      </c>
      <c r="G400" s="12">
        <v>1</v>
      </c>
      <c r="H400" s="12">
        <v>1</v>
      </c>
      <c r="I400" s="12"/>
      <c r="J400" s="12">
        <v>37.57499496505318</v>
      </c>
      <c r="K400" s="12">
        <v>3208.9218214158996</v>
      </c>
    </row>
    <row r="401" spans="1:11" s="3" customFormat="1" ht="15">
      <c r="A401" s="12" t="s">
        <v>37</v>
      </c>
      <c r="B401" s="12">
        <v>399</v>
      </c>
      <c r="C401" s="12">
        <v>35</v>
      </c>
      <c r="D401" s="12">
        <v>53.38</v>
      </c>
      <c r="E401" s="12">
        <v>1</v>
      </c>
      <c r="F401" s="12">
        <v>2.5799999999999996</v>
      </c>
      <c r="G401" s="12">
        <v>1</v>
      </c>
      <c r="H401" s="12">
        <v>1</v>
      </c>
      <c r="I401" s="12"/>
      <c r="J401" s="12">
        <v>37.57499496505318</v>
      </c>
      <c r="K401" s="12">
        <v>3217.2535924625718</v>
      </c>
    </row>
    <row r="402" spans="1:11" s="3" customFormat="1" ht="15">
      <c r="A402" s="12" t="s">
        <v>37</v>
      </c>
      <c r="B402" s="12">
        <v>400</v>
      </c>
      <c r="C402" s="12">
        <v>35</v>
      </c>
      <c r="D402" s="12">
        <v>53.38</v>
      </c>
      <c r="E402" s="12">
        <v>1</v>
      </c>
      <c r="F402" s="12">
        <v>2.5799999999999996</v>
      </c>
      <c r="G402" s="12">
        <v>1</v>
      </c>
      <c r="H402" s="12">
        <v>1</v>
      </c>
      <c r="I402" s="12"/>
      <c r="J402" s="12">
        <v>37.57499496505318</v>
      </c>
      <c r="K402" s="12">
        <v>3225.5853635092453</v>
      </c>
    </row>
    <row r="403" spans="1:11" s="3" customFormat="1" ht="15">
      <c r="A403" s="12" t="s">
        <v>37</v>
      </c>
      <c r="B403" s="12">
        <v>401</v>
      </c>
      <c r="C403" s="12">
        <v>35</v>
      </c>
      <c r="D403" s="12">
        <v>53.38</v>
      </c>
      <c r="E403" s="12">
        <v>1</v>
      </c>
      <c r="F403" s="12">
        <v>2.5799999999999996</v>
      </c>
      <c r="G403" s="12">
        <v>1</v>
      </c>
      <c r="H403" s="12">
        <v>1</v>
      </c>
      <c r="I403" s="12"/>
      <c r="J403" s="12">
        <v>37.57499496505318</v>
      </c>
      <c r="K403" s="12">
        <v>3233.9171345559184</v>
      </c>
    </row>
    <row r="404" spans="1:11" s="3" customFormat="1" ht="15">
      <c r="A404" s="12" t="s">
        <v>37</v>
      </c>
      <c r="B404" s="12">
        <v>402</v>
      </c>
      <c r="C404" s="12">
        <v>35</v>
      </c>
      <c r="D404" s="12">
        <v>53.38</v>
      </c>
      <c r="E404" s="12">
        <v>1</v>
      </c>
      <c r="F404" s="12">
        <v>2.5799999999999996</v>
      </c>
      <c r="G404" s="12">
        <v>1</v>
      </c>
      <c r="H404" s="12">
        <v>1</v>
      </c>
      <c r="I404" s="12"/>
      <c r="J404" s="12">
        <v>37.57499496505318</v>
      </c>
      <c r="K404" s="12">
        <v>3242.248905602591</v>
      </c>
    </row>
    <row r="405" spans="1:11" s="3" customFormat="1" ht="15">
      <c r="A405" s="12" t="s">
        <v>37</v>
      </c>
      <c r="B405" s="12">
        <v>403</v>
      </c>
      <c r="C405" s="12">
        <v>35</v>
      </c>
      <c r="D405" s="12">
        <v>53.38</v>
      </c>
      <c r="E405" s="12">
        <v>1</v>
      </c>
      <c r="F405" s="12">
        <v>2.5799999999999996</v>
      </c>
      <c r="G405" s="12">
        <v>1</v>
      </c>
      <c r="H405" s="12">
        <v>1</v>
      </c>
      <c r="I405" s="12"/>
      <c r="J405" s="12">
        <v>37.57499496505318</v>
      </c>
      <c r="K405" s="12">
        <v>3250.5806766492638</v>
      </c>
    </row>
    <row r="406" spans="1:11" s="3" customFormat="1" ht="15">
      <c r="A406" s="12" t="s">
        <v>37</v>
      </c>
      <c r="B406" s="12">
        <v>404</v>
      </c>
      <c r="C406" s="12">
        <v>35</v>
      </c>
      <c r="D406" s="12">
        <v>53.38</v>
      </c>
      <c r="E406" s="12">
        <v>1</v>
      </c>
      <c r="F406" s="12">
        <v>2.5799999999999996</v>
      </c>
      <c r="G406" s="12">
        <v>1</v>
      </c>
      <c r="H406" s="12">
        <v>1</v>
      </c>
      <c r="I406" s="12"/>
      <c r="J406" s="12">
        <v>37.57499496505318</v>
      </c>
      <c r="K406" s="12">
        <v>3258.9124476959364</v>
      </c>
    </row>
    <row r="407" spans="1:11" s="3" customFormat="1" ht="15">
      <c r="A407" s="12" t="s">
        <v>37</v>
      </c>
      <c r="B407" s="12">
        <v>405</v>
      </c>
      <c r="C407" s="12">
        <v>35</v>
      </c>
      <c r="D407" s="12">
        <v>53.38</v>
      </c>
      <c r="E407" s="12">
        <v>1</v>
      </c>
      <c r="F407" s="12">
        <v>2.5799999999999996</v>
      </c>
      <c r="G407" s="12">
        <v>1</v>
      </c>
      <c r="H407" s="12">
        <v>1</v>
      </c>
      <c r="I407" s="12"/>
      <c r="J407" s="12">
        <v>37.57499496505318</v>
      </c>
      <c r="K407" s="12">
        <v>3267.2442187426104</v>
      </c>
    </row>
    <row r="408" spans="1:11" s="3" customFormat="1" ht="15">
      <c r="A408" s="12" t="s">
        <v>37</v>
      </c>
      <c r="B408" s="12">
        <v>406</v>
      </c>
      <c r="C408" s="12">
        <v>35</v>
      </c>
      <c r="D408" s="12">
        <v>53.38</v>
      </c>
      <c r="E408" s="12">
        <v>1</v>
      </c>
      <c r="F408" s="12">
        <v>2.5799999999999996</v>
      </c>
      <c r="G408" s="12">
        <v>1</v>
      </c>
      <c r="H408" s="12">
        <v>1</v>
      </c>
      <c r="I408" s="12"/>
      <c r="J408" s="12">
        <v>37.57499496505318</v>
      </c>
      <c r="K408" s="12">
        <v>3275.5759897892826</v>
      </c>
    </row>
    <row r="409" spans="1:11" s="3" customFormat="1" ht="15">
      <c r="A409" s="12" t="s">
        <v>37</v>
      </c>
      <c r="B409" s="12">
        <v>407</v>
      </c>
      <c r="C409" s="12">
        <v>35</v>
      </c>
      <c r="D409" s="12">
        <v>53.38</v>
      </c>
      <c r="E409" s="12">
        <v>1</v>
      </c>
      <c r="F409" s="12">
        <v>2.5799999999999996</v>
      </c>
      <c r="G409" s="12">
        <v>1</v>
      </c>
      <c r="H409" s="12">
        <v>1</v>
      </c>
      <c r="I409" s="12"/>
      <c r="J409" s="12">
        <v>37.57499496505318</v>
      </c>
      <c r="K409" s="12">
        <v>3283.9077608359557</v>
      </c>
    </row>
    <row r="410" spans="1:11" s="3" customFormat="1" ht="15">
      <c r="A410" s="12" t="s">
        <v>37</v>
      </c>
      <c r="B410" s="12">
        <v>408</v>
      </c>
      <c r="C410" s="12">
        <v>35</v>
      </c>
      <c r="D410" s="12">
        <v>53.38</v>
      </c>
      <c r="E410" s="12">
        <v>1</v>
      </c>
      <c r="F410" s="12">
        <v>2.5799999999999996</v>
      </c>
      <c r="G410" s="12">
        <v>1</v>
      </c>
      <c r="H410" s="12">
        <v>1</v>
      </c>
      <c r="I410" s="12"/>
      <c r="J410" s="12">
        <v>37.57499496505318</v>
      </c>
      <c r="K410" s="12">
        <v>3292.2395318826284</v>
      </c>
    </row>
    <row r="411" spans="1:11" s="3" customFormat="1" ht="15">
      <c r="A411" s="12" t="s">
        <v>37</v>
      </c>
      <c r="B411" s="12">
        <v>409</v>
      </c>
      <c r="C411" s="12">
        <v>35</v>
      </c>
      <c r="D411" s="12">
        <v>53.38</v>
      </c>
      <c r="E411" s="12">
        <v>1</v>
      </c>
      <c r="F411" s="12">
        <v>2.5799999999999996</v>
      </c>
      <c r="G411" s="12">
        <v>1</v>
      </c>
      <c r="H411" s="12">
        <v>1</v>
      </c>
      <c r="I411" s="12"/>
      <c r="J411" s="12">
        <v>37.57499496505318</v>
      </c>
      <c r="K411" s="12">
        <v>3300.5713029293015</v>
      </c>
    </row>
    <row r="412" spans="1:11" s="3" customFormat="1" ht="15">
      <c r="A412" s="12" t="s">
        <v>37</v>
      </c>
      <c r="B412" s="12">
        <v>410</v>
      </c>
      <c r="C412" s="12">
        <v>35</v>
      </c>
      <c r="D412" s="12">
        <v>53.38</v>
      </c>
      <c r="E412" s="12">
        <v>1</v>
      </c>
      <c r="F412" s="12">
        <v>2.5799999999999996</v>
      </c>
      <c r="G412" s="12">
        <v>1</v>
      </c>
      <c r="H412" s="12">
        <v>1</v>
      </c>
      <c r="I412" s="12"/>
      <c r="J412" s="12">
        <v>37.57499496505318</v>
      </c>
      <c r="K412" s="12">
        <v>3308.903073975974</v>
      </c>
    </row>
    <row r="413" spans="1:11" s="3" customFormat="1" ht="15">
      <c r="A413" s="12" t="s">
        <v>37</v>
      </c>
      <c r="B413" s="12">
        <v>411</v>
      </c>
      <c r="C413" s="12">
        <v>35</v>
      </c>
      <c r="D413" s="12">
        <v>53.38</v>
      </c>
      <c r="E413" s="12">
        <v>1</v>
      </c>
      <c r="F413" s="12">
        <v>2.5799999999999996</v>
      </c>
      <c r="G413" s="12">
        <v>1</v>
      </c>
      <c r="H413" s="12">
        <v>1</v>
      </c>
      <c r="I413" s="12"/>
      <c r="J413" s="12">
        <v>37.57499496505318</v>
      </c>
      <c r="K413" s="12">
        <v>3317.2348450226473</v>
      </c>
    </row>
    <row r="414" spans="1:11" s="3" customFormat="1" ht="15">
      <c r="A414" s="12" t="s">
        <v>37</v>
      </c>
      <c r="B414" s="12">
        <v>412</v>
      </c>
      <c r="C414" s="12">
        <v>35</v>
      </c>
      <c r="D414" s="12">
        <v>53.38</v>
      </c>
      <c r="E414" s="12">
        <v>1</v>
      </c>
      <c r="F414" s="12">
        <v>2.5799999999999996</v>
      </c>
      <c r="G414" s="12">
        <v>1</v>
      </c>
      <c r="H414" s="12">
        <v>1</v>
      </c>
      <c r="I414" s="12"/>
      <c r="J414" s="12">
        <v>37.57499496505318</v>
      </c>
      <c r="K414" s="12">
        <v>3325.5666160693195</v>
      </c>
    </row>
    <row r="415" spans="1:11" s="3" customFormat="1" ht="15">
      <c r="A415" s="12" t="s">
        <v>37</v>
      </c>
      <c r="B415" s="12">
        <v>413</v>
      </c>
      <c r="C415" s="12">
        <v>35</v>
      </c>
      <c r="D415" s="12">
        <v>53.38</v>
      </c>
      <c r="E415" s="12">
        <v>1</v>
      </c>
      <c r="F415" s="12">
        <v>2.5799999999999996</v>
      </c>
      <c r="G415" s="12">
        <v>1</v>
      </c>
      <c r="H415" s="12">
        <v>1</v>
      </c>
      <c r="I415" s="12"/>
      <c r="J415" s="12">
        <v>37.57499496505318</v>
      </c>
      <c r="K415" s="12">
        <v>3333.8983871159926</v>
      </c>
    </row>
    <row r="416" spans="1:11" s="3" customFormat="1" ht="15">
      <c r="A416" s="12" t="s">
        <v>37</v>
      </c>
      <c r="B416" s="12">
        <v>414</v>
      </c>
      <c r="C416" s="12">
        <v>35</v>
      </c>
      <c r="D416" s="12">
        <v>53.38</v>
      </c>
      <c r="E416" s="12">
        <v>1</v>
      </c>
      <c r="F416" s="12">
        <v>2.5799999999999996</v>
      </c>
      <c r="G416" s="12">
        <v>1</v>
      </c>
      <c r="H416" s="12">
        <v>1</v>
      </c>
      <c r="I416" s="12"/>
      <c r="J416" s="12">
        <v>37.57499496505318</v>
      </c>
      <c r="K416" s="12">
        <v>3342.230158162666</v>
      </c>
    </row>
    <row r="417" spans="1:11" s="3" customFormat="1" ht="15">
      <c r="A417" s="12" t="s">
        <v>37</v>
      </c>
      <c r="B417" s="12">
        <v>415</v>
      </c>
      <c r="C417" s="12">
        <v>35</v>
      </c>
      <c r="D417" s="12">
        <v>53.38</v>
      </c>
      <c r="E417" s="12">
        <v>1</v>
      </c>
      <c r="F417" s="12">
        <v>2.5799999999999996</v>
      </c>
      <c r="G417" s="12">
        <v>1</v>
      </c>
      <c r="H417" s="12">
        <v>1</v>
      </c>
      <c r="I417" s="12"/>
      <c r="J417" s="12">
        <v>37.57499496505318</v>
      </c>
      <c r="K417" s="12">
        <v>3350.5619292093384</v>
      </c>
    </row>
    <row r="418" spans="1:11" s="3" customFormat="1" ht="15">
      <c r="A418" s="12" t="s">
        <v>37</v>
      </c>
      <c r="B418" s="12">
        <v>416</v>
      </c>
      <c r="C418" s="12">
        <v>35</v>
      </c>
      <c r="D418" s="12">
        <v>53.38</v>
      </c>
      <c r="E418" s="12">
        <v>1</v>
      </c>
      <c r="F418" s="12">
        <v>2.5799999999999996</v>
      </c>
      <c r="G418" s="12">
        <v>1</v>
      </c>
      <c r="H418" s="12">
        <v>1</v>
      </c>
      <c r="I418" s="12"/>
      <c r="J418" s="12">
        <v>37.57499496505318</v>
      </c>
      <c r="K418" s="12">
        <v>3358.8937002560115</v>
      </c>
    </row>
    <row r="419" spans="1:11" s="3" customFormat="1" ht="15">
      <c r="A419" s="12" t="s">
        <v>37</v>
      </c>
      <c r="B419" s="12">
        <v>417</v>
      </c>
      <c r="C419" s="12">
        <v>35</v>
      </c>
      <c r="D419" s="12">
        <v>53.38</v>
      </c>
      <c r="E419" s="12">
        <v>1</v>
      </c>
      <c r="F419" s="12">
        <v>2.5799999999999996</v>
      </c>
      <c r="G419" s="12">
        <v>1</v>
      </c>
      <c r="H419" s="12">
        <v>1</v>
      </c>
      <c r="I419" s="12"/>
      <c r="J419" s="12">
        <v>37.57499496505318</v>
      </c>
      <c r="K419" s="12">
        <v>3367.225471302684</v>
      </c>
    </row>
    <row r="420" spans="1:11" s="3" customFormat="1" ht="15">
      <c r="A420" s="12" t="s">
        <v>37</v>
      </c>
      <c r="B420" s="12">
        <v>418</v>
      </c>
      <c r="C420" s="12">
        <v>35</v>
      </c>
      <c r="D420" s="12">
        <v>53.38</v>
      </c>
      <c r="E420" s="12">
        <v>1</v>
      </c>
      <c r="F420" s="12">
        <v>2.5799999999999996</v>
      </c>
      <c r="G420" s="12">
        <v>1</v>
      </c>
      <c r="H420" s="12">
        <v>1</v>
      </c>
      <c r="I420" s="12"/>
      <c r="J420" s="12">
        <v>37.57499496505318</v>
      </c>
      <c r="K420" s="12">
        <v>3375.557242349357</v>
      </c>
    </row>
    <row r="421" spans="1:11" s="3" customFormat="1" ht="15">
      <c r="A421" s="12" t="s">
        <v>37</v>
      </c>
      <c r="B421" s="12">
        <v>419</v>
      </c>
      <c r="C421" s="12">
        <v>35</v>
      </c>
      <c r="D421" s="12">
        <v>53.38</v>
      </c>
      <c r="E421" s="12">
        <v>1</v>
      </c>
      <c r="F421" s="12">
        <v>2.5799999999999996</v>
      </c>
      <c r="G421" s="12">
        <v>1</v>
      </c>
      <c r="H421" s="12">
        <v>1</v>
      </c>
      <c r="I421" s="12"/>
      <c r="J421" s="12">
        <v>37.57499496505318</v>
      </c>
      <c r="K421" s="12">
        <v>3383.88901339603</v>
      </c>
    </row>
    <row r="422" spans="1:11" s="3" customFormat="1" ht="15">
      <c r="A422" s="12" t="s">
        <v>37</v>
      </c>
      <c r="B422" s="12">
        <v>420</v>
      </c>
      <c r="C422" s="12">
        <v>35</v>
      </c>
      <c r="D422" s="12">
        <v>53.38</v>
      </c>
      <c r="E422" s="12">
        <v>1</v>
      </c>
      <c r="F422" s="12">
        <v>2.5799999999999996</v>
      </c>
      <c r="G422" s="12">
        <v>1</v>
      </c>
      <c r="H422" s="12">
        <v>1</v>
      </c>
      <c r="I422" s="12"/>
      <c r="J422" s="12">
        <v>37.57499496505318</v>
      </c>
      <c r="K422" s="12">
        <v>3392.220784442703</v>
      </c>
    </row>
    <row r="423" spans="1:11" s="3" customFormat="1" ht="15">
      <c r="A423" s="12" t="s">
        <v>37</v>
      </c>
      <c r="B423" s="12">
        <v>421</v>
      </c>
      <c r="C423" s="12">
        <v>35</v>
      </c>
      <c r="D423" s="12">
        <v>53.38</v>
      </c>
      <c r="E423" s="12">
        <v>1</v>
      </c>
      <c r="F423" s="12">
        <v>2.5799999999999996</v>
      </c>
      <c r="G423" s="12">
        <v>1</v>
      </c>
      <c r="H423" s="12">
        <v>1</v>
      </c>
      <c r="I423" s="12"/>
      <c r="J423" s="12">
        <v>37.57499496505318</v>
      </c>
      <c r="K423" s="12">
        <v>3400.552555489375</v>
      </c>
    </row>
    <row r="424" spans="1:11" s="3" customFormat="1" ht="15">
      <c r="A424" s="12" t="s">
        <v>37</v>
      </c>
      <c r="B424" s="12">
        <v>422</v>
      </c>
      <c r="C424" s="12">
        <v>35</v>
      </c>
      <c r="D424" s="12">
        <v>53.38</v>
      </c>
      <c r="E424" s="12">
        <v>1</v>
      </c>
      <c r="F424" s="12">
        <v>2.5799999999999996</v>
      </c>
      <c r="G424" s="12">
        <v>1</v>
      </c>
      <c r="H424" s="12">
        <v>1</v>
      </c>
      <c r="I424" s="12"/>
      <c r="J424" s="12">
        <v>37.57499496505318</v>
      </c>
      <c r="K424" s="12">
        <v>3408.8843265360483</v>
      </c>
    </row>
    <row r="425" spans="1:11" s="3" customFormat="1" ht="15">
      <c r="A425" s="12" t="s">
        <v>37</v>
      </c>
      <c r="B425" s="12">
        <v>423</v>
      </c>
      <c r="C425" s="12">
        <v>35</v>
      </c>
      <c r="D425" s="12">
        <v>53.38</v>
      </c>
      <c r="E425" s="12">
        <v>1</v>
      </c>
      <c r="F425" s="12">
        <v>2.5799999999999996</v>
      </c>
      <c r="G425" s="12">
        <v>1</v>
      </c>
      <c r="H425" s="12">
        <v>1</v>
      </c>
      <c r="I425" s="12"/>
      <c r="J425" s="12">
        <v>37.57499496505318</v>
      </c>
      <c r="K425" s="12">
        <v>3417.2160975827214</v>
      </c>
    </row>
    <row r="426" spans="1:11" s="3" customFormat="1" ht="15">
      <c r="A426" s="12" t="s">
        <v>37</v>
      </c>
      <c r="B426" s="12">
        <v>424</v>
      </c>
      <c r="C426" s="12">
        <v>35</v>
      </c>
      <c r="D426" s="12">
        <v>53.38</v>
      </c>
      <c r="E426" s="12">
        <v>1</v>
      </c>
      <c r="F426" s="12">
        <v>2.5799999999999996</v>
      </c>
      <c r="G426" s="12">
        <v>1</v>
      </c>
      <c r="H426" s="12">
        <v>1</v>
      </c>
      <c r="I426" s="12"/>
      <c r="J426" s="12">
        <v>37.57499496505318</v>
      </c>
      <c r="K426" s="12">
        <v>3425.547868629394</v>
      </c>
    </row>
    <row r="427" spans="1:11" s="3" customFormat="1" ht="15">
      <c r="A427" s="12" t="s">
        <v>37</v>
      </c>
      <c r="B427" s="12">
        <v>425</v>
      </c>
      <c r="C427" s="12">
        <v>35</v>
      </c>
      <c r="D427" s="12">
        <v>53.38</v>
      </c>
      <c r="E427" s="12">
        <v>1</v>
      </c>
      <c r="F427" s="12">
        <v>2.5799999999999996</v>
      </c>
      <c r="G427" s="12">
        <v>1</v>
      </c>
      <c r="H427" s="12">
        <v>1</v>
      </c>
      <c r="I427" s="12"/>
      <c r="J427" s="12">
        <v>37.57499496505318</v>
      </c>
      <c r="K427" s="12">
        <v>3433.8796396760667</v>
      </c>
    </row>
    <row r="428" spans="1:11" s="3" customFormat="1" ht="15">
      <c r="A428" s="12" t="s">
        <v>37</v>
      </c>
      <c r="B428" s="12">
        <v>426</v>
      </c>
      <c r="C428" s="12">
        <v>35</v>
      </c>
      <c r="D428" s="12">
        <v>53.38</v>
      </c>
      <c r="E428" s="12">
        <v>1</v>
      </c>
      <c r="F428" s="12">
        <v>2.5799999999999996</v>
      </c>
      <c r="G428" s="12">
        <v>1</v>
      </c>
      <c r="H428" s="12">
        <v>1</v>
      </c>
      <c r="I428" s="12"/>
      <c r="J428" s="12">
        <v>37.57499496505318</v>
      </c>
      <c r="K428" s="12">
        <v>3442.21141072274</v>
      </c>
    </row>
    <row r="429" spans="1:11" s="3" customFormat="1" ht="15">
      <c r="A429" s="12" t="s">
        <v>37</v>
      </c>
      <c r="B429" s="12">
        <v>427</v>
      </c>
      <c r="C429" s="12">
        <v>35</v>
      </c>
      <c r="D429" s="12">
        <v>53.38</v>
      </c>
      <c r="E429" s="12">
        <v>1</v>
      </c>
      <c r="F429" s="12">
        <v>2.5799999999999996</v>
      </c>
      <c r="G429" s="12">
        <v>1</v>
      </c>
      <c r="H429" s="12">
        <v>1</v>
      </c>
      <c r="I429" s="12"/>
      <c r="J429" s="12">
        <v>37.57499496505318</v>
      </c>
      <c r="K429" s="12">
        <v>3450.543181769413</v>
      </c>
    </row>
    <row r="430" spans="1:11" s="3" customFormat="1" ht="15">
      <c r="A430" s="12" t="s">
        <v>37</v>
      </c>
      <c r="B430" s="12">
        <v>428</v>
      </c>
      <c r="C430" s="12">
        <v>35</v>
      </c>
      <c r="D430" s="12">
        <v>53.38</v>
      </c>
      <c r="E430" s="12">
        <v>1</v>
      </c>
      <c r="F430" s="12">
        <v>2.5799999999999996</v>
      </c>
      <c r="G430" s="12">
        <v>1</v>
      </c>
      <c r="H430" s="12">
        <v>1</v>
      </c>
      <c r="I430" s="12"/>
      <c r="J430" s="12">
        <v>37.57499496505318</v>
      </c>
      <c r="K430" s="12">
        <v>3458.8749528160856</v>
      </c>
    </row>
    <row r="431" spans="1:11" s="3" customFormat="1" ht="15">
      <c r="A431" s="12" t="s">
        <v>37</v>
      </c>
      <c r="B431" s="12">
        <v>429</v>
      </c>
      <c r="C431" s="12">
        <v>35</v>
      </c>
      <c r="D431" s="12">
        <v>53.38</v>
      </c>
      <c r="E431" s="12">
        <v>1</v>
      </c>
      <c r="F431" s="12">
        <v>2.5799999999999996</v>
      </c>
      <c r="G431" s="12">
        <v>1</v>
      </c>
      <c r="H431" s="12">
        <v>1</v>
      </c>
      <c r="I431" s="12"/>
      <c r="J431" s="12">
        <v>37.57499496505318</v>
      </c>
      <c r="K431" s="12">
        <v>3467.2067238627587</v>
      </c>
    </row>
    <row r="432" spans="1:11" s="3" customFormat="1" ht="15">
      <c r="A432" s="12" t="s">
        <v>37</v>
      </c>
      <c r="B432" s="12">
        <v>430</v>
      </c>
      <c r="C432" s="12">
        <v>35</v>
      </c>
      <c r="D432" s="12">
        <v>53.38</v>
      </c>
      <c r="E432" s="12">
        <v>1</v>
      </c>
      <c r="F432" s="12">
        <v>2.5799999999999996</v>
      </c>
      <c r="G432" s="12">
        <v>1</v>
      </c>
      <c r="H432" s="12">
        <v>1</v>
      </c>
      <c r="I432" s="12"/>
      <c r="J432" s="12">
        <v>37.57499496505318</v>
      </c>
      <c r="K432" s="12">
        <v>3475.5384949094314</v>
      </c>
    </row>
    <row r="433" spans="1:11" s="3" customFormat="1" ht="15">
      <c r="A433" s="12" t="s">
        <v>37</v>
      </c>
      <c r="B433" s="12">
        <v>431</v>
      </c>
      <c r="C433" s="12">
        <v>35</v>
      </c>
      <c r="D433" s="12">
        <v>53.38</v>
      </c>
      <c r="E433" s="12">
        <v>1</v>
      </c>
      <c r="F433" s="12">
        <v>2.5799999999999996</v>
      </c>
      <c r="G433" s="12">
        <v>1</v>
      </c>
      <c r="H433" s="12">
        <v>1</v>
      </c>
      <c r="I433" s="12"/>
      <c r="J433" s="12">
        <v>37.57499496505318</v>
      </c>
      <c r="K433" s="12">
        <v>3483.870265956104</v>
      </c>
    </row>
    <row r="434" spans="1:11" s="3" customFormat="1" ht="15">
      <c r="A434" s="12" t="s">
        <v>37</v>
      </c>
      <c r="B434" s="12">
        <v>432</v>
      </c>
      <c r="C434" s="12">
        <v>35</v>
      </c>
      <c r="D434" s="12">
        <v>53.38</v>
      </c>
      <c r="E434" s="12">
        <v>1</v>
      </c>
      <c r="F434" s="12">
        <v>2.5799999999999996</v>
      </c>
      <c r="G434" s="12">
        <v>1</v>
      </c>
      <c r="H434" s="12">
        <v>1</v>
      </c>
      <c r="I434" s="12"/>
      <c r="J434" s="12">
        <v>37.57499496505318</v>
      </c>
      <c r="K434" s="12">
        <v>3492.2020370027767</v>
      </c>
    </row>
    <row r="435" spans="1:11" s="3" customFormat="1" ht="15">
      <c r="A435" s="12" t="s">
        <v>37</v>
      </c>
      <c r="B435" s="12">
        <v>433</v>
      </c>
      <c r="C435" s="12">
        <v>35</v>
      </c>
      <c r="D435" s="12">
        <v>53.38</v>
      </c>
      <c r="E435" s="12">
        <v>1</v>
      </c>
      <c r="F435" s="12">
        <v>2.5799999999999996</v>
      </c>
      <c r="G435" s="12">
        <v>1</v>
      </c>
      <c r="H435" s="12">
        <v>1</v>
      </c>
      <c r="I435" s="12"/>
      <c r="J435" s="12">
        <v>37.57499496505318</v>
      </c>
      <c r="K435" s="12">
        <v>3500.5338080494503</v>
      </c>
    </row>
    <row r="436" spans="1:11" s="3" customFormat="1" ht="15">
      <c r="A436" s="12" t="s">
        <v>37</v>
      </c>
      <c r="B436" s="12">
        <v>434</v>
      </c>
      <c r="C436" s="12">
        <v>35</v>
      </c>
      <c r="D436" s="12">
        <v>53.38</v>
      </c>
      <c r="E436" s="12">
        <v>1</v>
      </c>
      <c r="F436" s="12">
        <v>2.5799999999999996</v>
      </c>
      <c r="G436" s="12">
        <v>1</v>
      </c>
      <c r="H436" s="12">
        <v>1</v>
      </c>
      <c r="I436" s="12"/>
      <c r="J436" s="12">
        <v>37.57499496505318</v>
      </c>
      <c r="K436" s="12">
        <v>3508.8655790961225</v>
      </c>
    </row>
    <row r="437" spans="1:11" s="3" customFormat="1" ht="15">
      <c r="A437" s="12" t="s">
        <v>37</v>
      </c>
      <c r="B437" s="12">
        <v>435</v>
      </c>
      <c r="C437" s="12">
        <v>35</v>
      </c>
      <c r="D437" s="12">
        <v>53.38</v>
      </c>
      <c r="E437" s="12">
        <v>1</v>
      </c>
      <c r="F437" s="12">
        <v>2.5799999999999996</v>
      </c>
      <c r="G437" s="12">
        <v>1</v>
      </c>
      <c r="H437" s="12">
        <v>1</v>
      </c>
      <c r="I437" s="12"/>
      <c r="J437" s="12">
        <v>37.57499496505318</v>
      </c>
      <c r="K437" s="12">
        <v>3517.1973501427956</v>
      </c>
    </row>
    <row r="438" spans="1:11" s="3" customFormat="1" ht="15">
      <c r="A438" s="12" t="s">
        <v>37</v>
      </c>
      <c r="B438" s="12">
        <v>436</v>
      </c>
      <c r="C438" s="12">
        <v>35</v>
      </c>
      <c r="D438" s="12">
        <v>53.38</v>
      </c>
      <c r="E438" s="12">
        <v>1</v>
      </c>
      <c r="F438" s="12">
        <v>2.5799999999999996</v>
      </c>
      <c r="G438" s="12">
        <v>1</v>
      </c>
      <c r="H438" s="12">
        <v>1</v>
      </c>
      <c r="I438" s="12"/>
      <c r="J438" s="12">
        <v>37.57499496505318</v>
      </c>
      <c r="K438" s="12">
        <v>3525.5291211894682</v>
      </c>
    </row>
    <row r="439" spans="1:11" s="3" customFormat="1" ht="15">
      <c r="A439" s="12" t="s">
        <v>37</v>
      </c>
      <c r="B439" s="12">
        <v>437</v>
      </c>
      <c r="C439" s="12">
        <v>35</v>
      </c>
      <c r="D439" s="12">
        <v>53.38</v>
      </c>
      <c r="E439" s="12">
        <v>1</v>
      </c>
      <c r="F439" s="12">
        <v>2.5799999999999996</v>
      </c>
      <c r="G439" s="12">
        <v>1</v>
      </c>
      <c r="H439" s="12">
        <v>1</v>
      </c>
      <c r="I439" s="12"/>
      <c r="J439" s="12">
        <v>37.57499496505318</v>
      </c>
      <c r="K439" s="12">
        <v>3533.8608922361414</v>
      </c>
    </row>
    <row r="440" spans="1:11" s="3" customFormat="1" ht="15">
      <c r="A440" s="12" t="s">
        <v>37</v>
      </c>
      <c r="B440" s="12">
        <v>438</v>
      </c>
      <c r="C440" s="12">
        <v>35</v>
      </c>
      <c r="D440" s="12">
        <v>53.38</v>
      </c>
      <c r="E440" s="12">
        <v>1</v>
      </c>
      <c r="F440" s="12">
        <v>2.5799999999999996</v>
      </c>
      <c r="G440" s="12">
        <v>1</v>
      </c>
      <c r="H440" s="12">
        <v>1</v>
      </c>
      <c r="I440" s="12"/>
      <c r="J440" s="12">
        <v>37.57499496505318</v>
      </c>
      <c r="K440" s="12">
        <v>3542.192663282815</v>
      </c>
    </row>
    <row r="441" spans="1:11" s="3" customFormat="1" ht="15">
      <c r="A441" s="12" t="s">
        <v>37</v>
      </c>
      <c r="B441" s="12">
        <v>439</v>
      </c>
      <c r="C441" s="12">
        <v>35</v>
      </c>
      <c r="D441" s="12">
        <v>53.38</v>
      </c>
      <c r="E441" s="12">
        <v>1</v>
      </c>
      <c r="F441" s="12">
        <v>2.5799999999999996</v>
      </c>
      <c r="G441" s="12">
        <v>1</v>
      </c>
      <c r="H441" s="12">
        <v>1</v>
      </c>
      <c r="I441" s="12"/>
      <c r="J441" s="12">
        <v>37.57499496505318</v>
      </c>
      <c r="K441" s="12">
        <v>3550.5244343294876</v>
      </c>
    </row>
    <row r="442" spans="1:11" s="3" customFormat="1" ht="15">
      <c r="A442" s="12" t="s">
        <v>37</v>
      </c>
      <c r="B442" s="12">
        <v>440</v>
      </c>
      <c r="C442" s="12">
        <v>35</v>
      </c>
      <c r="D442" s="12">
        <v>53.38</v>
      </c>
      <c r="E442" s="12">
        <v>1</v>
      </c>
      <c r="F442" s="12">
        <v>2.5799999999999996</v>
      </c>
      <c r="G442" s="12">
        <v>1</v>
      </c>
      <c r="H442" s="12">
        <v>1</v>
      </c>
      <c r="I442" s="12"/>
      <c r="J442" s="12">
        <v>37.57499496505318</v>
      </c>
      <c r="K442" s="12">
        <v>3558.8562053761602</v>
      </c>
    </row>
    <row r="443" spans="1:11" s="3" customFormat="1" ht="15">
      <c r="A443" s="12" t="s">
        <v>37</v>
      </c>
      <c r="B443" s="12">
        <v>441</v>
      </c>
      <c r="C443" s="12">
        <v>35</v>
      </c>
      <c r="D443" s="12">
        <v>53.38</v>
      </c>
      <c r="E443" s="12">
        <v>1</v>
      </c>
      <c r="F443" s="12">
        <v>2.5799999999999996</v>
      </c>
      <c r="G443" s="12">
        <v>1</v>
      </c>
      <c r="H443" s="12">
        <v>1</v>
      </c>
      <c r="I443" s="12"/>
      <c r="J443" s="12">
        <v>37.57499496505318</v>
      </c>
      <c r="K443" s="12">
        <v>3567.187976422833</v>
      </c>
    </row>
    <row r="444" spans="1:11" s="3" customFormat="1" ht="15">
      <c r="A444" s="12" t="s">
        <v>37</v>
      </c>
      <c r="B444" s="12">
        <v>442</v>
      </c>
      <c r="C444" s="12">
        <v>35</v>
      </c>
      <c r="D444" s="12">
        <v>53.38</v>
      </c>
      <c r="E444" s="12">
        <v>1</v>
      </c>
      <c r="F444" s="12">
        <v>2.5799999999999996</v>
      </c>
      <c r="G444" s="12">
        <v>1</v>
      </c>
      <c r="H444" s="12">
        <v>1</v>
      </c>
      <c r="I444" s="12"/>
      <c r="J444" s="12">
        <v>37.57499496505318</v>
      </c>
      <c r="K444" s="12">
        <v>3575.5197474695065</v>
      </c>
    </row>
    <row r="445" spans="1:11" s="3" customFormat="1" ht="15">
      <c r="A445" s="12" t="s">
        <v>37</v>
      </c>
      <c r="B445" s="12">
        <v>443</v>
      </c>
      <c r="C445" s="12">
        <v>35</v>
      </c>
      <c r="D445" s="12">
        <v>53.38</v>
      </c>
      <c r="E445" s="12">
        <v>1</v>
      </c>
      <c r="F445" s="12">
        <v>2.5799999999999996</v>
      </c>
      <c r="G445" s="12">
        <v>1</v>
      </c>
      <c r="H445" s="12">
        <v>1</v>
      </c>
      <c r="I445" s="12"/>
      <c r="J445" s="12">
        <v>37.57499496505318</v>
      </c>
      <c r="K445" s="12">
        <v>3583.8515185161787</v>
      </c>
    </row>
    <row r="446" spans="1:11" s="3" customFormat="1" ht="15">
      <c r="A446" s="12" t="s">
        <v>37</v>
      </c>
      <c r="B446" s="12">
        <v>444</v>
      </c>
      <c r="C446" s="12">
        <v>35</v>
      </c>
      <c r="D446" s="12">
        <v>53.38</v>
      </c>
      <c r="E446" s="12">
        <v>1</v>
      </c>
      <c r="F446" s="12">
        <v>2.5799999999999996</v>
      </c>
      <c r="G446" s="12">
        <v>1</v>
      </c>
      <c r="H446" s="12">
        <v>1</v>
      </c>
      <c r="I446" s="12"/>
      <c r="J446" s="12">
        <v>37.57499496505318</v>
      </c>
      <c r="K446" s="12">
        <v>3592.1832895628518</v>
      </c>
    </row>
    <row r="447" spans="1:11" s="3" customFormat="1" ht="15">
      <c r="A447" s="12" t="s">
        <v>37</v>
      </c>
      <c r="B447" s="12">
        <v>445</v>
      </c>
      <c r="C447" s="12">
        <v>35</v>
      </c>
      <c r="D447" s="12">
        <v>53.38</v>
      </c>
      <c r="E447" s="12">
        <v>1</v>
      </c>
      <c r="F447" s="12">
        <v>2.5799999999999996</v>
      </c>
      <c r="G447" s="12">
        <v>1</v>
      </c>
      <c r="H447" s="12">
        <v>1</v>
      </c>
      <c r="I447" s="12"/>
      <c r="J447" s="12">
        <v>37.57499496505318</v>
      </c>
      <c r="K447" s="12">
        <v>3600.5150606095244</v>
      </c>
    </row>
    <row r="448" spans="1:11" s="3" customFormat="1" ht="15">
      <c r="A448" s="12" t="s">
        <v>37</v>
      </c>
      <c r="B448" s="12">
        <v>446</v>
      </c>
      <c r="C448" s="12">
        <v>35</v>
      </c>
      <c r="D448" s="12">
        <v>53.38</v>
      </c>
      <c r="E448" s="12">
        <v>1</v>
      </c>
      <c r="F448" s="12">
        <v>2.5799999999999996</v>
      </c>
      <c r="G448" s="12">
        <v>1</v>
      </c>
      <c r="H448" s="12">
        <v>1</v>
      </c>
      <c r="I448" s="12"/>
      <c r="J448" s="12">
        <v>37.57499496505318</v>
      </c>
      <c r="K448" s="12">
        <v>3608.846831656197</v>
      </c>
    </row>
    <row r="449" spans="1:11" s="3" customFormat="1" ht="15">
      <c r="A449" s="12" t="s">
        <v>37</v>
      </c>
      <c r="B449" s="12">
        <v>447</v>
      </c>
      <c r="C449" s="12">
        <v>35</v>
      </c>
      <c r="D449" s="12">
        <v>53.38</v>
      </c>
      <c r="E449" s="12">
        <v>1</v>
      </c>
      <c r="F449" s="12">
        <v>2.5799999999999996</v>
      </c>
      <c r="G449" s="12">
        <v>1</v>
      </c>
      <c r="H449" s="12">
        <v>1</v>
      </c>
      <c r="I449" s="12"/>
      <c r="J449" s="12">
        <v>37.57499496505318</v>
      </c>
      <c r="K449" s="12">
        <v>3617.17860270287</v>
      </c>
    </row>
    <row r="450" spans="1:11" s="3" customFormat="1" ht="15">
      <c r="A450" s="12" t="s">
        <v>37</v>
      </c>
      <c r="B450" s="12">
        <v>448</v>
      </c>
      <c r="C450" s="12">
        <v>35</v>
      </c>
      <c r="D450" s="12">
        <v>53.38</v>
      </c>
      <c r="E450" s="12">
        <v>1</v>
      </c>
      <c r="F450" s="12">
        <v>2.5799999999999996</v>
      </c>
      <c r="G450" s="12">
        <v>1</v>
      </c>
      <c r="H450" s="12">
        <v>1</v>
      </c>
      <c r="I450" s="12"/>
      <c r="J450" s="12">
        <v>37.57499496505318</v>
      </c>
      <c r="K450" s="12">
        <v>3625.5103737495433</v>
      </c>
    </row>
    <row r="451" spans="1:11" s="3" customFormat="1" ht="15">
      <c r="A451" s="12" t="s">
        <v>37</v>
      </c>
      <c r="B451" s="12">
        <v>449</v>
      </c>
      <c r="C451" s="12">
        <v>35</v>
      </c>
      <c r="D451" s="12">
        <v>53.38</v>
      </c>
      <c r="E451" s="12">
        <v>1</v>
      </c>
      <c r="F451" s="12">
        <v>2.5799999999999996</v>
      </c>
      <c r="G451" s="12">
        <v>1</v>
      </c>
      <c r="H451" s="12">
        <v>1</v>
      </c>
      <c r="I451" s="12"/>
      <c r="J451" s="12">
        <v>37.57499496505318</v>
      </c>
      <c r="K451" s="12">
        <v>3633.8421447962155</v>
      </c>
    </row>
    <row r="452" spans="1:11" s="3" customFormat="1" ht="15">
      <c r="A452" s="12" t="s">
        <v>37</v>
      </c>
      <c r="B452" s="12">
        <v>450</v>
      </c>
      <c r="C452" s="12">
        <v>35</v>
      </c>
      <c r="D452" s="12">
        <v>53.38</v>
      </c>
      <c r="E452" s="12">
        <v>1</v>
      </c>
      <c r="F452" s="12">
        <v>2.5799999999999996</v>
      </c>
      <c r="G452" s="12">
        <v>1</v>
      </c>
      <c r="H452" s="12">
        <v>1</v>
      </c>
      <c r="I452" s="12"/>
      <c r="J452" s="12">
        <v>37.57499496505318</v>
      </c>
      <c r="K452" s="12">
        <v>3642.1739158428886</v>
      </c>
    </row>
    <row r="453" spans="1:11" s="3" customFormat="1" ht="15">
      <c r="A453" s="12" t="s">
        <v>37</v>
      </c>
      <c r="B453" s="12">
        <v>451</v>
      </c>
      <c r="C453" s="12">
        <v>35</v>
      </c>
      <c r="D453" s="12">
        <v>53.38</v>
      </c>
      <c r="E453" s="12">
        <v>1</v>
      </c>
      <c r="F453" s="12">
        <v>2.5799999999999996</v>
      </c>
      <c r="G453" s="12">
        <v>1</v>
      </c>
      <c r="H453" s="12">
        <v>1</v>
      </c>
      <c r="I453" s="12"/>
      <c r="J453" s="12">
        <v>37.57499496505318</v>
      </c>
      <c r="K453" s="12">
        <v>3650.505686889562</v>
      </c>
    </row>
    <row r="454" spans="1:11" s="3" customFormat="1" ht="15">
      <c r="A454" s="12" t="s">
        <v>37</v>
      </c>
      <c r="B454" s="12">
        <v>452</v>
      </c>
      <c r="C454" s="12">
        <v>35</v>
      </c>
      <c r="D454" s="12">
        <v>53.38</v>
      </c>
      <c r="E454" s="12">
        <v>1</v>
      </c>
      <c r="F454" s="12">
        <v>2.5799999999999996</v>
      </c>
      <c r="G454" s="12">
        <v>1</v>
      </c>
      <c r="H454" s="12">
        <v>1</v>
      </c>
      <c r="I454" s="12"/>
      <c r="J454" s="12">
        <v>37.57499496505318</v>
      </c>
      <c r="K454" s="12">
        <v>3658.8374579362344</v>
      </c>
    </row>
    <row r="455" spans="1:11" s="3" customFormat="1" ht="15">
      <c r="A455" s="12" t="s">
        <v>37</v>
      </c>
      <c r="B455" s="12">
        <v>453</v>
      </c>
      <c r="C455" s="12">
        <v>35</v>
      </c>
      <c r="D455" s="12">
        <v>53.38</v>
      </c>
      <c r="E455" s="12">
        <v>1</v>
      </c>
      <c r="F455" s="12">
        <v>2.5799999999999996</v>
      </c>
      <c r="G455" s="12">
        <v>1</v>
      </c>
      <c r="H455" s="12">
        <v>1</v>
      </c>
      <c r="I455" s="12"/>
      <c r="J455" s="12">
        <v>37.57499496505318</v>
      </c>
      <c r="K455" s="12">
        <v>3667.1692289829075</v>
      </c>
    </row>
    <row r="456" spans="1:11" s="3" customFormat="1" ht="15">
      <c r="A456" s="12" t="s">
        <v>37</v>
      </c>
      <c r="B456" s="12">
        <v>454</v>
      </c>
      <c r="C456" s="12">
        <v>35</v>
      </c>
      <c r="D456" s="12">
        <v>53.38</v>
      </c>
      <c r="E456" s="12">
        <v>1</v>
      </c>
      <c r="F456" s="12">
        <v>2.5799999999999996</v>
      </c>
      <c r="G456" s="12">
        <v>1</v>
      </c>
      <c r="H456" s="12">
        <v>1</v>
      </c>
      <c r="I456" s="12"/>
      <c r="J456" s="12">
        <v>37.57499496505318</v>
      </c>
      <c r="K456" s="12">
        <v>3675.50100002958</v>
      </c>
    </row>
    <row r="457" spans="1:11" s="3" customFormat="1" ht="15">
      <c r="A457" s="12" t="s">
        <v>37</v>
      </c>
      <c r="B457" s="12">
        <v>455</v>
      </c>
      <c r="C457" s="12">
        <v>35</v>
      </c>
      <c r="D457" s="12">
        <v>53.38</v>
      </c>
      <c r="E457" s="12">
        <v>1</v>
      </c>
      <c r="F457" s="12">
        <v>2.5799999999999996</v>
      </c>
      <c r="G457" s="12">
        <v>1</v>
      </c>
      <c r="H457" s="12">
        <v>1</v>
      </c>
      <c r="I457" s="12"/>
      <c r="J457" s="12">
        <v>37.57499496505318</v>
      </c>
      <c r="K457" s="12">
        <v>3683.8327710762533</v>
      </c>
    </row>
    <row r="458" spans="1:11" s="3" customFormat="1" ht="15">
      <c r="A458" s="12" t="s">
        <v>37</v>
      </c>
      <c r="B458" s="12">
        <v>456</v>
      </c>
      <c r="C458" s="12">
        <v>35</v>
      </c>
      <c r="D458" s="12">
        <v>53.38</v>
      </c>
      <c r="E458" s="12">
        <v>1</v>
      </c>
      <c r="F458" s="12">
        <v>2.5799999999999996</v>
      </c>
      <c r="G458" s="12">
        <v>1</v>
      </c>
      <c r="H458" s="12">
        <v>1</v>
      </c>
      <c r="I458" s="12"/>
      <c r="J458" s="12">
        <v>37.57499496505318</v>
      </c>
      <c r="K458" s="12">
        <v>3692.164542122926</v>
      </c>
    </row>
    <row r="459" spans="1:11" s="3" customFormat="1" ht="15">
      <c r="A459" s="12" t="s">
        <v>37</v>
      </c>
      <c r="B459" s="12">
        <v>457</v>
      </c>
      <c r="C459" s="12">
        <v>35</v>
      </c>
      <c r="D459" s="12">
        <v>53.38</v>
      </c>
      <c r="E459" s="12">
        <v>1</v>
      </c>
      <c r="F459" s="12">
        <v>2.5799999999999996</v>
      </c>
      <c r="G459" s="12">
        <v>1</v>
      </c>
      <c r="H459" s="12">
        <v>1</v>
      </c>
      <c r="I459" s="12"/>
      <c r="J459" s="12">
        <v>37.57499496505318</v>
      </c>
      <c r="K459" s="12">
        <v>3700.496313169599</v>
      </c>
    </row>
    <row r="460" spans="1:11" s="3" customFormat="1" ht="15">
      <c r="A460" s="12" t="s">
        <v>37</v>
      </c>
      <c r="B460" s="12">
        <v>458</v>
      </c>
      <c r="C460" s="12">
        <v>35</v>
      </c>
      <c r="D460" s="12">
        <v>53.38</v>
      </c>
      <c r="E460" s="12">
        <v>1</v>
      </c>
      <c r="F460" s="12">
        <v>2.5799999999999996</v>
      </c>
      <c r="G460" s="12">
        <v>1</v>
      </c>
      <c r="H460" s="12">
        <v>1</v>
      </c>
      <c r="I460" s="12"/>
      <c r="J460" s="12">
        <v>37.57499496505318</v>
      </c>
      <c r="K460" s="12">
        <v>3708.8280842162717</v>
      </c>
    </row>
    <row r="461" spans="1:11" s="3" customFormat="1" ht="15">
      <c r="A461" s="12" t="s">
        <v>37</v>
      </c>
      <c r="B461" s="12">
        <v>459</v>
      </c>
      <c r="C461" s="12">
        <v>35</v>
      </c>
      <c r="D461" s="12">
        <v>53.38</v>
      </c>
      <c r="E461" s="12">
        <v>1</v>
      </c>
      <c r="F461" s="12">
        <v>2.5799999999999996</v>
      </c>
      <c r="G461" s="12">
        <v>1</v>
      </c>
      <c r="H461" s="12">
        <v>1</v>
      </c>
      <c r="I461" s="12"/>
      <c r="J461" s="12">
        <v>37.57499496505318</v>
      </c>
      <c r="K461" s="12">
        <v>3717.1598552629443</v>
      </c>
    </row>
    <row r="462" spans="1:11" s="3" customFormat="1" ht="15">
      <c r="A462" s="12" t="s">
        <v>37</v>
      </c>
      <c r="B462" s="12">
        <v>460</v>
      </c>
      <c r="C462" s="12">
        <v>35</v>
      </c>
      <c r="D462" s="12">
        <v>53.38</v>
      </c>
      <c r="E462" s="12">
        <v>1</v>
      </c>
      <c r="F462" s="12">
        <v>2.5799999999999996</v>
      </c>
      <c r="G462" s="12">
        <v>1</v>
      </c>
      <c r="H462" s="12">
        <v>1</v>
      </c>
      <c r="I462" s="12"/>
      <c r="J462" s="12">
        <v>37.57499496505318</v>
      </c>
      <c r="K462" s="12">
        <v>3725.491626309617</v>
      </c>
    </row>
    <row r="463" spans="1:11" s="3" customFormat="1" ht="15">
      <c r="A463" s="12" t="s">
        <v>37</v>
      </c>
      <c r="B463" s="12">
        <v>461</v>
      </c>
      <c r="C463" s="12">
        <v>35</v>
      </c>
      <c r="D463" s="12">
        <v>53.38</v>
      </c>
      <c r="E463" s="12">
        <v>1</v>
      </c>
      <c r="F463" s="12">
        <v>2.5799999999999996</v>
      </c>
      <c r="G463" s="12">
        <v>1</v>
      </c>
      <c r="H463" s="12">
        <v>1</v>
      </c>
      <c r="I463" s="12"/>
      <c r="J463" s="12">
        <v>37.57499496505318</v>
      </c>
      <c r="K463" s="12">
        <v>3733.8233973562906</v>
      </c>
    </row>
    <row r="464" spans="1:11" s="3" customFormat="1" ht="15">
      <c r="A464" s="12" t="s">
        <v>37</v>
      </c>
      <c r="B464" s="12">
        <v>462</v>
      </c>
      <c r="C464" s="12">
        <v>35</v>
      </c>
      <c r="D464" s="12">
        <v>53.38</v>
      </c>
      <c r="E464" s="12">
        <v>1</v>
      </c>
      <c r="F464" s="12">
        <v>2.5799999999999996</v>
      </c>
      <c r="G464" s="12">
        <v>1</v>
      </c>
      <c r="H464" s="12">
        <v>1</v>
      </c>
      <c r="I464" s="12"/>
      <c r="J464" s="12">
        <v>37.57499496505318</v>
      </c>
      <c r="K464" s="12">
        <v>3742.155168402963</v>
      </c>
    </row>
    <row r="465" spans="1:11" s="3" customFormat="1" ht="15">
      <c r="A465" s="12" t="s">
        <v>37</v>
      </c>
      <c r="B465" s="12">
        <v>463</v>
      </c>
      <c r="C465" s="12">
        <v>35</v>
      </c>
      <c r="D465" s="12">
        <v>53.38</v>
      </c>
      <c r="E465" s="12">
        <v>1</v>
      </c>
      <c r="F465" s="12">
        <v>2.5799999999999996</v>
      </c>
      <c r="G465" s="12">
        <v>1</v>
      </c>
      <c r="H465" s="12">
        <v>1</v>
      </c>
      <c r="I465" s="12"/>
      <c r="J465" s="12">
        <v>37.57499496505318</v>
      </c>
      <c r="K465" s="12">
        <v>3750.486939449636</v>
      </c>
    </row>
    <row r="466" spans="1:11" s="3" customFormat="1" ht="15">
      <c r="A466" s="12" t="s">
        <v>37</v>
      </c>
      <c r="B466" s="12">
        <v>464</v>
      </c>
      <c r="C466" s="12">
        <v>35</v>
      </c>
      <c r="D466" s="12">
        <v>53.38</v>
      </c>
      <c r="E466" s="12">
        <v>1</v>
      </c>
      <c r="F466" s="12">
        <v>2.5799999999999996</v>
      </c>
      <c r="G466" s="12">
        <v>1</v>
      </c>
      <c r="H466" s="12">
        <v>1</v>
      </c>
      <c r="I466" s="12"/>
      <c r="J466" s="12">
        <v>37.57499496505318</v>
      </c>
      <c r="K466" s="12">
        <v>3758.818710496309</v>
      </c>
    </row>
    <row r="467" spans="1:11" s="3" customFormat="1" ht="15">
      <c r="A467" s="12" t="s">
        <v>37</v>
      </c>
      <c r="B467" s="12">
        <v>465</v>
      </c>
      <c r="C467" s="12">
        <v>35</v>
      </c>
      <c r="D467" s="12">
        <v>53.38</v>
      </c>
      <c r="E467" s="12">
        <v>1</v>
      </c>
      <c r="F467" s="12">
        <v>2.5799999999999996</v>
      </c>
      <c r="G467" s="12">
        <v>1</v>
      </c>
      <c r="H467" s="12">
        <v>1</v>
      </c>
      <c r="I467" s="12"/>
      <c r="J467" s="12">
        <v>37.57499496505318</v>
      </c>
      <c r="K467" s="12">
        <v>3767.1504815429817</v>
      </c>
    </row>
    <row r="468" spans="1:11" s="3" customFormat="1" ht="15">
      <c r="A468" s="12" t="s">
        <v>37</v>
      </c>
      <c r="B468" s="12">
        <v>466</v>
      </c>
      <c r="C468" s="12">
        <v>35</v>
      </c>
      <c r="D468" s="12">
        <v>53.38</v>
      </c>
      <c r="E468" s="12">
        <v>1</v>
      </c>
      <c r="F468" s="12">
        <v>2.5799999999999996</v>
      </c>
      <c r="G468" s="12">
        <v>1</v>
      </c>
      <c r="H468" s="12">
        <v>1</v>
      </c>
      <c r="I468" s="12"/>
      <c r="J468" s="12">
        <v>37.57499496505318</v>
      </c>
      <c r="K468" s="12">
        <v>3775.4822525896548</v>
      </c>
    </row>
    <row r="469" spans="1:11" s="3" customFormat="1" ht="15">
      <c r="A469" s="12" t="s">
        <v>37</v>
      </c>
      <c r="B469" s="12">
        <v>467</v>
      </c>
      <c r="C469" s="12">
        <v>35</v>
      </c>
      <c r="D469" s="12">
        <v>53.38</v>
      </c>
      <c r="E469" s="12">
        <v>1</v>
      </c>
      <c r="F469" s="12">
        <v>2.5799999999999996</v>
      </c>
      <c r="G469" s="12">
        <v>1</v>
      </c>
      <c r="H469" s="12">
        <v>1</v>
      </c>
      <c r="I469" s="12"/>
      <c r="J469" s="12">
        <v>37.57499496505318</v>
      </c>
      <c r="K469" s="12">
        <v>3783.8140236363274</v>
      </c>
    </row>
    <row r="470" spans="1:11" s="3" customFormat="1" ht="15">
      <c r="A470" s="12" t="s">
        <v>37</v>
      </c>
      <c r="B470" s="12">
        <v>468</v>
      </c>
      <c r="C470" s="12">
        <v>35</v>
      </c>
      <c r="D470" s="12">
        <v>53.38</v>
      </c>
      <c r="E470" s="12">
        <v>1</v>
      </c>
      <c r="F470" s="12">
        <v>2.5799999999999996</v>
      </c>
      <c r="G470" s="12">
        <v>1</v>
      </c>
      <c r="H470" s="12">
        <v>1</v>
      </c>
      <c r="I470" s="12"/>
      <c r="J470" s="12">
        <v>37.57499496505318</v>
      </c>
      <c r="K470" s="12">
        <v>3792.145794683</v>
      </c>
    </row>
    <row r="471" spans="1:11" s="3" customFormat="1" ht="15">
      <c r="A471" s="12" t="s">
        <v>37</v>
      </c>
      <c r="B471" s="12">
        <v>469</v>
      </c>
      <c r="C471" s="12">
        <v>35</v>
      </c>
      <c r="D471" s="12">
        <v>53.38</v>
      </c>
      <c r="E471" s="12">
        <v>1</v>
      </c>
      <c r="F471" s="12">
        <v>2.5799999999999996</v>
      </c>
      <c r="G471" s="12">
        <v>1</v>
      </c>
      <c r="H471" s="12">
        <v>1</v>
      </c>
      <c r="I471" s="12"/>
      <c r="J471" s="12">
        <v>37.57499496505318</v>
      </c>
      <c r="K471" s="12">
        <v>3800.4775657296727</v>
      </c>
    </row>
    <row r="472" spans="1:11" s="3" customFormat="1" ht="15">
      <c r="A472" s="12" t="s">
        <v>37</v>
      </c>
      <c r="B472" s="12">
        <v>470</v>
      </c>
      <c r="C472" s="12">
        <v>35</v>
      </c>
      <c r="D472" s="12">
        <v>53.38</v>
      </c>
      <c r="E472" s="12">
        <v>1</v>
      </c>
      <c r="F472" s="12">
        <v>2.5799999999999996</v>
      </c>
      <c r="G472" s="12">
        <v>1</v>
      </c>
      <c r="H472" s="12">
        <v>1</v>
      </c>
      <c r="I472" s="12"/>
      <c r="J472" s="12">
        <v>37.57499496505318</v>
      </c>
      <c r="K472" s="12">
        <v>3808.8093367763463</v>
      </c>
    </row>
    <row r="473" spans="1:11" s="3" customFormat="1" ht="15">
      <c r="A473" s="12" t="s">
        <v>37</v>
      </c>
      <c r="B473" s="12">
        <v>471</v>
      </c>
      <c r="C473" s="12">
        <v>35</v>
      </c>
      <c r="D473" s="12">
        <v>53.38</v>
      </c>
      <c r="E473" s="12">
        <v>1</v>
      </c>
      <c r="F473" s="12">
        <v>2.5799999999999996</v>
      </c>
      <c r="G473" s="12">
        <v>1</v>
      </c>
      <c r="H473" s="12">
        <v>1</v>
      </c>
      <c r="I473" s="12"/>
      <c r="J473" s="12">
        <v>37.57499496505318</v>
      </c>
      <c r="K473" s="12">
        <v>3817.1411078230185</v>
      </c>
    </row>
    <row r="474" spans="1:11" s="3" customFormat="1" ht="15">
      <c r="A474" s="12" t="s">
        <v>37</v>
      </c>
      <c r="B474" s="12">
        <v>472</v>
      </c>
      <c r="C474" s="12">
        <v>35</v>
      </c>
      <c r="D474" s="12">
        <v>53.38</v>
      </c>
      <c r="E474" s="12">
        <v>1</v>
      </c>
      <c r="F474" s="12">
        <v>2.5799999999999996</v>
      </c>
      <c r="G474" s="12">
        <v>1</v>
      </c>
      <c r="H474" s="12">
        <v>1</v>
      </c>
      <c r="I474" s="12"/>
      <c r="J474" s="12">
        <v>37.57499496505318</v>
      </c>
      <c r="K474" s="12">
        <v>3825.4728788696916</v>
      </c>
    </row>
    <row r="475" spans="1:11" s="3" customFormat="1" ht="15">
      <c r="A475" s="12" t="s">
        <v>37</v>
      </c>
      <c r="B475" s="12">
        <v>473</v>
      </c>
      <c r="C475" s="12">
        <v>35</v>
      </c>
      <c r="D475" s="12">
        <v>53.38</v>
      </c>
      <c r="E475" s="12">
        <v>1</v>
      </c>
      <c r="F475" s="12">
        <v>2.5799999999999996</v>
      </c>
      <c r="G475" s="12">
        <v>1</v>
      </c>
      <c r="H475" s="12">
        <v>1</v>
      </c>
      <c r="I475" s="12"/>
      <c r="J475" s="12">
        <v>37.57499496505318</v>
      </c>
      <c r="K475" s="12">
        <v>3833.804649916365</v>
      </c>
    </row>
    <row r="476" spans="1:11" s="3" customFormat="1" ht="15">
      <c r="A476" s="12" t="s">
        <v>37</v>
      </c>
      <c r="B476" s="12">
        <v>474</v>
      </c>
      <c r="C476" s="12">
        <v>35</v>
      </c>
      <c r="D476" s="12">
        <v>53.38</v>
      </c>
      <c r="E476" s="12">
        <v>1</v>
      </c>
      <c r="F476" s="12">
        <v>2.5799999999999996</v>
      </c>
      <c r="G476" s="12">
        <v>1</v>
      </c>
      <c r="H476" s="12">
        <v>1</v>
      </c>
      <c r="I476" s="12"/>
      <c r="J476" s="12">
        <v>37.57499496505318</v>
      </c>
      <c r="K476" s="12">
        <v>3842.136420963037</v>
      </c>
    </row>
    <row r="477" spans="1:11" s="3" customFormat="1" ht="15">
      <c r="A477" s="12" t="s">
        <v>37</v>
      </c>
      <c r="B477" s="12">
        <v>475</v>
      </c>
      <c r="C477" s="12">
        <v>35</v>
      </c>
      <c r="D477" s="12">
        <v>53.38</v>
      </c>
      <c r="E477" s="12">
        <v>1</v>
      </c>
      <c r="F477" s="12">
        <v>2.5799999999999996</v>
      </c>
      <c r="G477" s="12">
        <v>1</v>
      </c>
      <c r="H477" s="12">
        <v>1</v>
      </c>
      <c r="I477" s="12"/>
      <c r="J477" s="12">
        <v>37.57499496505318</v>
      </c>
      <c r="K477" s="12">
        <v>3850.468192009711</v>
      </c>
    </row>
    <row r="478" spans="1:11" s="3" customFormat="1" ht="15">
      <c r="A478" s="12" t="s">
        <v>37</v>
      </c>
      <c r="B478" s="12">
        <v>476</v>
      </c>
      <c r="C478" s="12">
        <v>35</v>
      </c>
      <c r="D478" s="12">
        <v>53.38</v>
      </c>
      <c r="E478" s="12">
        <v>1</v>
      </c>
      <c r="F478" s="12">
        <v>2.5799999999999996</v>
      </c>
      <c r="G478" s="12">
        <v>1</v>
      </c>
      <c r="H478" s="12">
        <v>1</v>
      </c>
      <c r="I478" s="12"/>
      <c r="J478" s="12">
        <v>37.57499496505318</v>
      </c>
      <c r="K478" s="12">
        <v>3858.7999630563836</v>
      </c>
    </row>
    <row r="479" spans="1:11" s="3" customFormat="1" ht="15">
      <c r="A479" s="12" t="s">
        <v>37</v>
      </c>
      <c r="B479" s="12">
        <v>477</v>
      </c>
      <c r="C479" s="12">
        <v>35</v>
      </c>
      <c r="D479" s="12">
        <v>53.38</v>
      </c>
      <c r="E479" s="12">
        <v>1</v>
      </c>
      <c r="F479" s="12">
        <v>2.5799999999999996</v>
      </c>
      <c r="G479" s="12">
        <v>1</v>
      </c>
      <c r="H479" s="12">
        <v>1</v>
      </c>
      <c r="I479" s="12"/>
      <c r="J479" s="12">
        <v>37.57499496505318</v>
      </c>
      <c r="K479" s="12">
        <v>3867.1317341030563</v>
      </c>
    </row>
    <row r="480" spans="1:11" s="3" customFormat="1" ht="15">
      <c r="A480" s="12" t="s">
        <v>37</v>
      </c>
      <c r="B480" s="12">
        <v>478</v>
      </c>
      <c r="C480" s="12">
        <v>35</v>
      </c>
      <c r="D480" s="12">
        <v>53.38</v>
      </c>
      <c r="E480" s="12">
        <v>1</v>
      </c>
      <c r="F480" s="12">
        <v>2.5799999999999996</v>
      </c>
      <c r="G480" s="12">
        <v>1</v>
      </c>
      <c r="H480" s="12">
        <v>1</v>
      </c>
      <c r="I480" s="12"/>
      <c r="J480" s="12">
        <v>37.57499496505318</v>
      </c>
      <c r="K480" s="12">
        <v>3875.463505149729</v>
      </c>
    </row>
    <row r="481" spans="1:11" s="3" customFormat="1" ht="15">
      <c r="A481" s="12" t="s">
        <v>37</v>
      </c>
      <c r="B481" s="12">
        <v>479</v>
      </c>
      <c r="C481" s="12">
        <v>35</v>
      </c>
      <c r="D481" s="12">
        <v>53.38</v>
      </c>
      <c r="E481" s="12">
        <v>1</v>
      </c>
      <c r="F481" s="12">
        <v>2.5799999999999996</v>
      </c>
      <c r="G481" s="12">
        <v>1</v>
      </c>
      <c r="H481" s="12">
        <v>1</v>
      </c>
      <c r="I481" s="12"/>
      <c r="J481" s="12">
        <v>37.57499496505318</v>
      </c>
      <c r="K481" s="12">
        <v>3883.7952761964025</v>
      </c>
    </row>
    <row r="482" spans="1:11" s="3" customFormat="1" ht="15">
      <c r="A482" s="12" t="s">
        <v>37</v>
      </c>
      <c r="B482" s="12">
        <v>480</v>
      </c>
      <c r="C482" s="12">
        <v>35</v>
      </c>
      <c r="D482" s="12">
        <v>53.38</v>
      </c>
      <c r="E482" s="12">
        <v>1</v>
      </c>
      <c r="F482" s="12">
        <v>2.5799999999999996</v>
      </c>
      <c r="G482" s="12">
        <v>1</v>
      </c>
      <c r="H482" s="12">
        <v>1</v>
      </c>
      <c r="I482" s="12"/>
      <c r="J482" s="12">
        <v>37.57499496505318</v>
      </c>
      <c r="K482" s="12">
        <v>3892.127047243075</v>
      </c>
    </row>
    <row r="483" spans="1:11" s="3" customFormat="1" ht="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s="3" customFormat="1" ht="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s="3" customFormat="1" ht="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s="3" customFormat="1" ht="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s="3" customFormat="1" ht="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s="3" customFormat="1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s="3" customFormat="1" ht="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s="3" customFormat="1" ht="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s="3" customFormat="1" ht="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s="3" customFormat="1" ht="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s="3" customFormat="1" ht="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s="3" customFormat="1" ht="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s="3" customFormat="1" ht="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s="3" customFormat="1" ht="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s="3" customFormat="1" ht="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s="3" customFormat="1" ht="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s="3" customFormat="1" ht="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s="3" customFormat="1" ht="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s="3" customFormat="1" ht="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s="3" customFormat="1" ht="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s="3" customFormat="1" ht="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s="3" customFormat="1" ht="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s="3" customFormat="1" ht="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s="3" customFormat="1" ht="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s="3" customFormat="1" ht="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s="3" customFormat="1" ht="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s="3" customFormat="1" ht="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s="3" customFormat="1" ht="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s="3" customFormat="1" ht="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s="3" customFormat="1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s="3" customFormat="1" ht="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s="3" customFormat="1" ht="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s="3" customFormat="1" ht="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s="3" customFormat="1" ht="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s="3" customFormat="1" ht="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s="3" customFormat="1" ht="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s="3" customFormat="1" ht="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s="3" customFormat="1" ht="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s="3" customFormat="1" ht="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s="3" customFormat="1" ht="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s="3" customFormat="1" ht="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s="3" customFormat="1" ht="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s="3" customFormat="1" ht="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s="3" customFormat="1" ht="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s="3" customFormat="1" ht="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s="3" customFormat="1" ht="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s="3" customFormat="1" ht="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s="3" customFormat="1" ht="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s="3" customFormat="1" ht="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s="3" customFormat="1" ht="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s="3" customFormat="1" ht="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s="3" customFormat="1" ht="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s="3" customFormat="1" ht="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s="3" customFormat="1" ht="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s="3" customFormat="1" ht="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s="3" customFormat="1" ht="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s="3" customFormat="1" ht="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s="3" customFormat="1" ht="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s="3" customFormat="1" ht="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s="3" customFormat="1" ht="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s="3" customFormat="1" ht="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s="3" customFormat="1" ht="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s="3" customFormat="1" ht="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s="3" customFormat="1" ht="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s="3" customFormat="1" ht="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s="3" customFormat="1" ht="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s="3" customFormat="1" ht="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s="3" customFormat="1" ht="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s="3" customFormat="1" ht="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s="3" customFormat="1" ht="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s="3" customFormat="1" ht="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s="3" customFormat="1" ht="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s="3" customFormat="1" ht="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s="3" customFormat="1" ht="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s="3" customFormat="1" ht="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s="3" customFormat="1" ht="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s="3" customFormat="1" ht="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s="3" customFormat="1" ht="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s="3" customFormat="1" ht="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s="3" customFormat="1" ht="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s="3" customFormat="1" ht="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s="3" customFormat="1" ht="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s="3" customFormat="1" ht="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s="3" customFormat="1" ht="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s="3" customFormat="1" ht="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s="3" customFormat="1" ht="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s="3" customFormat="1" ht="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s="3" customFormat="1" ht="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s="3" customFormat="1" ht="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s="3" customFormat="1" ht="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s="3" customFormat="1" ht="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s="3" customFormat="1" ht="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s="3" customFormat="1" ht="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s="3" customFormat="1" ht="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s="3" customFormat="1" ht="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s="3" customFormat="1" ht="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s="3" customFormat="1" ht="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s="3" customFormat="1" ht="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s="3" customFormat="1" ht="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s="3" customFormat="1" ht="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s="3" customFormat="1" ht="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s="3" customFormat="1" ht="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s="3" customFormat="1" ht="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s="3" customFormat="1" ht="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s="3" customFormat="1" ht="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s="3" customFormat="1" ht="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s="3" customFormat="1" ht="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s="3" customFormat="1" ht="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s="3" customFormat="1" ht="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s="3" customFormat="1" ht="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s="3" customFormat="1" ht="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s="3" customFormat="1" ht="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s="3" customFormat="1" ht="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s="3" customFormat="1" ht="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s="3" customFormat="1" ht="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s="3" customFormat="1" ht="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s="3" customFormat="1" ht="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s="3" customFormat="1" ht="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s="3" customFormat="1" ht="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s="3" customFormat="1" ht="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s="3" customFormat="1" ht="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s="3" customFormat="1" ht="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s="3" customFormat="1" ht="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s="3" customFormat="1" ht="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s="3" customFormat="1" ht="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s="3" customFormat="1" ht="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s="3" customFormat="1" ht="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s="3" customFormat="1" ht="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s="3" customFormat="1" ht="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s="3" customFormat="1" ht="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s="3" customFormat="1" ht="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s="3" customFormat="1" ht="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s="3" customFormat="1" ht="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s="3" customFormat="1" ht="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s="3" customFormat="1" ht="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s="3" customFormat="1" ht="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s="3" customFormat="1" ht="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s="3" customFormat="1" ht="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s="3" customFormat="1" ht="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s="3" customFormat="1" ht="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s="3" customFormat="1" ht="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s="3" customFormat="1" ht="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s="3" customFormat="1" ht="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s="3" customFormat="1" ht="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s="3" customFormat="1" ht="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s="3" customFormat="1" ht="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s="3" customFormat="1" ht="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s="3" customFormat="1" ht="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s="3" customFormat="1" ht="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s="3" customFormat="1" ht="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s="3" customFormat="1" ht="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s="3" customFormat="1" ht="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s="3" customFormat="1" ht="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s="3" customFormat="1" ht="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s="3" customFormat="1" ht="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s="3" customFormat="1" ht="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s="3" customFormat="1" ht="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s="3" customFormat="1" ht="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s="3" customFormat="1" ht="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s="3" customFormat="1" ht="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s="3" customFormat="1" ht="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s="3" customFormat="1" ht="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s="3" customFormat="1" ht="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s="3" customFormat="1" ht="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s="3" customFormat="1" ht="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s="3" customFormat="1" ht="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s="3" customFormat="1" ht="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s="3" customFormat="1" ht="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s="3" customFormat="1" ht="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s="3" customFormat="1" ht="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s="3" customFormat="1" ht="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s="3" customFormat="1" ht="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s="3" customFormat="1" ht="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s="3" customFormat="1" ht="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s="3" customFormat="1" ht="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s="3" customFormat="1" ht="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s="3" customFormat="1" ht="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s="3" customFormat="1" ht="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s="3" customFormat="1" ht="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s="3" customFormat="1" ht="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s="3" customFormat="1" ht="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s="3" customFormat="1" ht="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s="3" customFormat="1" ht="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s="3" customFormat="1" ht="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s="3" customFormat="1" ht="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s="3" customFormat="1" ht="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s="3" customFormat="1" ht="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s="3" customFormat="1" ht="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s="3" customFormat="1" ht="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s="3" customFormat="1" ht="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s="3" customFormat="1" ht="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s="3" customFormat="1" ht="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s="3" customFormat="1" ht="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s="3" customFormat="1" ht="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s="3" customFormat="1" ht="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s="3" customFormat="1" ht="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s="3" customFormat="1" ht="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s="3" customFormat="1" ht="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s="3" customFormat="1" ht="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s="3" customFormat="1" ht="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s="3" customFormat="1" ht="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s="3" customFormat="1" ht="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s="3" customFormat="1" ht="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s="3" customFormat="1" ht="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s="3" customFormat="1" ht="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s="3" customFormat="1" ht="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s="3" customFormat="1" ht="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s="3" customFormat="1" ht="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s="3" customFormat="1" ht="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s="3" customFormat="1" ht="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s="3" customFormat="1" ht="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s="3" customFormat="1" ht="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s="3" customFormat="1" ht="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s="3" customFormat="1" ht="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s="3" customFormat="1" ht="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s="3" customFormat="1" ht="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s="3" customFormat="1" ht="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s="3" customFormat="1" ht="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s="3" customFormat="1" ht="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s="3" customFormat="1" ht="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s="3" customFormat="1" ht="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s="3" customFormat="1" ht="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s="3" customFormat="1" ht="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s="3" customFormat="1" ht="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s="3" customFormat="1" ht="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s="3" customFormat="1" ht="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s="3" customFormat="1" ht="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s="3" customFormat="1" ht="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s="3" customFormat="1" ht="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s="3" customFormat="1" ht="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s="3" customFormat="1" ht="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s="3" customFormat="1" ht="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s="3" customFormat="1" ht="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s="3" customFormat="1" ht="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s="3" customFormat="1" ht="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s="3" customFormat="1" ht="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s="3" customFormat="1" ht="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s="3" customFormat="1" ht="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s="3" customFormat="1" ht="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s="3" customFormat="1" ht="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s="3" customFormat="1" ht="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s="3" customFormat="1" ht="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s="3" customFormat="1" ht="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s="3" customFormat="1" ht="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s="3" customFormat="1" ht="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s="3" customFormat="1" ht="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s="3" customFormat="1" ht="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s="3" customFormat="1" ht="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s="3" customFormat="1" ht="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s="3" customFormat="1" ht="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s="3" customFormat="1" ht="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s="3" customFormat="1" ht="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s="3" customFormat="1" ht="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s="3" customFormat="1" ht="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s="3" customFormat="1" ht="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s="3" customFormat="1" ht="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s="3" customFormat="1" ht="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s="3" customFormat="1" ht="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s="3" customFormat="1" ht="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s="3" customFormat="1" ht="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s="3" customFormat="1" ht="1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s="3" customFormat="1" ht="1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s="3" customFormat="1" ht="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s="3" customFormat="1" ht="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s="3" customFormat="1" ht="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s="3" customFormat="1" ht="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s="3" customFormat="1" ht="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s="3" customFormat="1" ht="1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s="3" customFormat="1" ht="1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s="3" customFormat="1" ht="1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s="3" customFormat="1" ht="1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s="3" customFormat="1" ht="1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s="3" customFormat="1" ht="1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s="3" customFormat="1" ht="1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s="3" customFormat="1" ht="1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s="3" customFormat="1" ht="1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s="3" customFormat="1" ht="1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s="3" customFormat="1" ht="1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s="3" customFormat="1" ht="1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s="3" customFormat="1" ht="1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s="3" customFormat="1" ht="1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s="3" customFormat="1" ht="1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s="3" customFormat="1" ht="1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s="3" customFormat="1" ht="1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s="3" customFormat="1" ht="1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s="3" customFormat="1" ht="1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s="3" customFormat="1" ht="1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s="3" customFormat="1" ht="1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s="3" customFormat="1" ht="1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s="3" customFormat="1" ht="1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s="3" customFormat="1" ht="1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s="3" customFormat="1" ht="1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s="3" customFormat="1" ht="1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s="3" customFormat="1" ht="1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s="3" customFormat="1" ht="1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s="3" customFormat="1" ht="1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s="3" customFormat="1" ht="1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s="3" customFormat="1" ht="1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s="3" customFormat="1" ht="1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s="3" customFormat="1" ht="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s="3" customFormat="1" ht="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s="3" customFormat="1" ht="1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s="3" customFormat="1" ht="1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s="3" customFormat="1" ht="1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s="3" customFormat="1" ht="1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s="3" customFormat="1" ht="1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s="3" customFormat="1" ht="1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s="3" customFormat="1" ht="1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s="3" customFormat="1" ht="1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s="3" customFormat="1" ht="1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s="3" customFormat="1" ht="1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s="3" customFormat="1" ht="1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s="3" customFormat="1" ht="1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s="3" customFormat="1" ht="1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s="3" customFormat="1" ht="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s="3" customFormat="1" ht="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s="3" customFormat="1" ht="1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s="3" customFormat="1" ht="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s="3" customFormat="1" ht="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s="3" customFormat="1" ht="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s="3" customFormat="1" ht="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s="3" customFormat="1" ht="1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s="3" customFormat="1" ht="1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s="3" customFormat="1" ht="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s="3" customFormat="1" ht="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s="3" customFormat="1" ht="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s="3" customFormat="1" ht="1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s="3" customFormat="1" ht="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s="3" customFormat="1" ht="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s="3" customFormat="1" ht="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s="3" customFormat="1" ht="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s="3" customFormat="1" ht="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s="3" customFormat="1" ht="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s="3" customFormat="1" ht="1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s="3" customFormat="1" ht="1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s="3" customFormat="1" ht="1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s="3" customFormat="1" ht="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s="3" customFormat="1" ht="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s="3" customFormat="1" ht="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s="3" customFormat="1" ht="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s="3" customFormat="1" ht="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s="3" customFormat="1" ht="1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s="3" customFormat="1" ht="1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s="3" customFormat="1" ht="1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s="3" customFormat="1" ht="1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s="3" customFormat="1" ht="1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s="3" customFormat="1" ht="1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s="3" customFormat="1" ht="1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s="3" customFormat="1" ht="1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s="3" customFormat="1" ht="1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s="3" customFormat="1" ht="1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s="3" customFormat="1" ht="1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s="3" customFormat="1" ht="1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s="3" customFormat="1" ht="1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s="3" customFormat="1" ht="1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s="3" customFormat="1" ht="1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s="3" customFormat="1" ht="1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s="3" customFormat="1" ht="1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s="3" customFormat="1" ht="1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s="3" customFormat="1" ht="1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s="3" customFormat="1" ht="1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s="3" customFormat="1" ht="1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s="3" customFormat="1" ht="1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s="3" customFormat="1" ht="1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s="3" customFormat="1" ht="1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s="3" customFormat="1" ht="1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s="3" customFormat="1" ht="1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s="3" customFormat="1" ht="1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s="3" customFormat="1" ht="1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s="3" customFormat="1" ht="1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s="3" customFormat="1" ht="1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s="3" customFormat="1" ht="1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s="3" customFormat="1" ht="1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s="3" customFormat="1" ht="1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s="3" customFormat="1" ht="1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s="3" customFormat="1" ht="1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s="3" customFormat="1" ht="1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s="3" customFormat="1" ht="1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s="3" customFormat="1" ht="1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s="3" customFormat="1" ht="1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s="3" customFormat="1" ht="1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s="3" customFormat="1" ht="1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s="3" customFormat="1" ht="1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s="3" customFormat="1" ht="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s="3" customFormat="1" ht="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s="3" customFormat="1" ht="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s="3" customFormat="1" ht="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s="3" customFormat="1" ht="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s="3" customFormat="1" ht="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s="3" customFormat="1" ht="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s="3" customFormat="1" ht="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s="3" customFormat="1" ht="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s="3" customFormat="1" ht="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s="3" customFormat="1" ht="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s="3" customFormat="1" ht="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s="3" customFormat="1" ht="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s="3" customFormat="1" ht="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s="3" customFormat="1" ht="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s="3" customFormat="1" ht="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s="3" customFormat="1" ht="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s="3" customFormat="1" ht="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s="3" customFormat="1" ht="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s="3" customFormat="1" ht="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s="3" customFormat="1" ht="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s="3" customFormat="1" ht="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s="3" customFormat="1" ht="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s="3" customFormat="1" ht="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s="3" customFormat="1" ht="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s="3" customFormat="1" ht="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s="3" customFormat="1" ht="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s="3" customFormat="1" ht="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s="3" customFormat="1" ht="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s="3" customFormat="1" ht="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s="3" customFormat="1" ht="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s="3" customFormat="1" ht="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s="3" customFormat="1" ht="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s="3" customFormat="1" ht="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s="3" customFormat="1" ht="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s="3" customFormat="1" ht="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s="3" customFormat="1" ht="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s="3" customFormat="1" ht="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s="3" customFormat="1" ht="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s="3" customFormat="1" ht="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s="3" customFormat="1" ht="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s="3" customFormat="1" ht="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s="3" customFormat="1" ht="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s="3" customFormat="1" ht="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s="3" customFormat="1" ht="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s="3" customFormat="1" ht="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s="3" customFormat="1" ht="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s="3" customFormat="1" ht="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s="3" customFormat="1" ht="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s="3" customFormat="1" ht="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s="3" customFormat="1" ht="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s="3" customFormat="1" ht="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s="3" customFormat="1" ht="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s="3" customFormat="1" ht="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s="3" customFormat="1" ht="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s="3" customFormat="1" ht="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s="3" customFormat="1" ht="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s="3" customFormat="1" ht="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s="3" customFormat="1" ht="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s="3" customFormat="1" ht="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s="3" customFormat="1" ht="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s="3" customFormat="1" ht="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s="3" customFormat="1" ht="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s="3" customFormat="1" ht="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s="3" customFormat="1" ht="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s="3" customFormat="1" ht="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s="3" customFormat="1" ht="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s="3" customFormat="1" ht="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s="3" customFormat="1" ht="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s="3" customFormat="1" ht="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s="3" customFormat="1" ht="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s="3" customFormat="1" ht="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s="3" customFormat="1" ht="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s="3" customFormat="1" ht="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s="3" customFormat="1" ht="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s="3" customFormat="1" ht="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s="3" customFormat="1" ht="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s="3" customFormat="1" ht="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s="3" customFormat="1" ht="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s="3" customFormat="1" ht="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s="3" customFormat="1" ht="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s="3" customFormat="1" ht="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s="3" customFormat="1" ht="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s="3" customFormat="1" ht="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s="3" customFormat="1" ht="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s="3" customFormat="1" ht="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s="3" customFormat="1" ht="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s="3" customFormat="1" ht="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s="3" customFormat="1" ht="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s="3" customFormat="1" ht="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s="3" customFormat="1" ht="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s="3" customFormat="1" ht="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s="3" customFormat="1" ht="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s="3" customFormat="1" ht="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s="3" customFormat="1" ht="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s="3" customFormat="1" ht="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s="3" customFormat="1" ht="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s="3" customFormat="1" ht="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s="3" customFormat="1" ht="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s="3" customFormat="1" ht="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s="3" customFormat="1" ht="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s="3" customFormat="1" ht="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s="3" customFormat="1" ht="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s="3" customFormat="1" ht="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s="3" customFormat="1" ht="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s="3" customFormat="1" ht="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s="3" customFormat="1" ht="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s="3" customFormat="1" ht="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s="3" customFormat="1" ht="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s="3" customFormat="1" ht="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s="3" customFormat="1" ht="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s="3" customFormat="1" ht="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s="3" customFormat="1" ht="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s="3" customFormat="1" ht="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s="3" customFormat="1" ht="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s="3" customFormat="1" ht="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s="3" customFormat="1" ht="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s="3" customFormat="1" ht="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s="3" customFormat="1" ht="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s="3" customFormat="1" ht="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s="3" customFormat="1" ht="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s="3" customFormat="1" ht="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s="3" customFormat="1" ht="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s="3" customFormat="1" ht="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s="3" customFormat="1" ht="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s="3" customFormat="1" ht="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s="3" customFormat="1" ht="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s="3" customFormat="1" ht="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s="3" customFormat="1" ht="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s="3" customFormat="1" ht="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s="3" customFormat="1" ht="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s="3" customFormat="1" ht="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s="3" customFormat="1" ht="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s="3" customFormat="1" ht="1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s="3" customFormat="1" ht="1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W1000"/>
  <sheetViews>
    <sheetView zoomScalePageLayoutView="0" workbookViewId="0" topLeftCell="A447">
      <selection activeCell="T465" sqref="T465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16384" width="9.140625" style="1" customWidth="1"/>
  </cols>
  <sheetData>
    <row r="1" spans="1:20" ht="15">
      <c r="A1" s="10" t="s">
        <v>70</v>
      </c>
      <c r="B1" s="10" t="s">
        <v>71</v>
      </c>
      <c r="C1" s="6" t="s">
        <v>27</v>
      </c>
      <c r="D1" s="6" t="s">
        <v>32</v>
      </c>
      <c r="E1" s="6" t="s">
        <v>28</v>
      </c>
      <c r="F1" s="6" t="s">
        <v>20</v>
      </c>
      <c r="G1" s="3"/>
      <c r="H1" s="6" t="s">
        <v>29</v>
      </c>
      <c r="I1" s="6" t="s">
        <v>31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25</v>
      </c>
      <c r="O1" s="6" t="s">
        <v>26</v>
      </c>
      <c r="P1" s="6" t="s">
        <v>33</v>
      </c>
      <c r="Q1" s="6" t="s">
        <v>34</v>
      </c>
      <c r="R1" s="6" t="s">
        <v>35</v>
      </c>
      <c r="S1" s="6"/>
      <c r="T1" s="6" t="s">
        <v>36</v>
      </c>
    </row>
    <row r="3" spans="1:23" ht="15">
      <c r="A3" s="3">
        <v>1</v>
      </c>
      <c r="B3" s="12" t="s">
        <v>37</v>
      </c>
      <c r="C3" s="3">
        <v>36.83255485283467</v>
      </c>
      <c r="D3" s="3">
        <v>36.8</v>
      </c>
      <c r="E3" s="3">
        <v>37.142097199999995</v>
      </c>
      <c r="F3" s="3">
        <v>51.00388520047857</v>
      </c>
      <c r="G3" s="3"/>
      <c r="H3" s="3">
        <v>36.82095435506521</v>
      </c>
      <c r="I3" s="3">
        <v>36.85009459779345</v>
      </c>
      <c r="J3" s="3">
        <v>138.6596696415846</v>
      </c>
      <c r="K3" s="3">
        <v>97.68192953753848</v>
      </c>
      <c r="L3" s="3">
        <v>10.026145096432462</v>
      </c>
      <c r="M3" s="3">
        <v>0.03937345177919127</v>
      </c>
      <c r="N3" s="3">
        <v>254.64226892424105</v>
      </c>
      <c r="O3" s="3">
        <v>25.37813731067294</v>
      </c>
      <c r="P3" s="3">
        <v>105.43979080376583</v>
      </c>
      <c r="Q3" s="3">
        <v>10.033922734634649</v>
      </c>
      <c r="R3" s="3">
        <v>0</v>
      </c>
      <c r="S3" s="3"/>
      <c r="T3" s="3">
        <v>34.18983628428503</v>
      </c>
      <c r="U3" s="3"/>
      <c r="V3" s="3"/>
      <c r="W3" s="3"/>
    </row>
    <row r="4" spans="1:23" ht="15">
      <c r="A4" s="3">
        <v>2</v>
      </c>
      <c r="B4" s="12" t="s">
        <v>37</v>
      </c>
      <c r="C4" s="3">
        <v>36.86201170181813</v>
      </c>
      <c r="D4" s="3">
        <v>36.83255485283467</v>
      </c>
      <c r="E4" s="3">
        <v>37.142097199999995</v>
      </c>
      <c r="F4" s="3">
        <v>46.442508843793334</v>
      </c>
      <c r="G4" s="3"/>
      <c r="H4" s="3">
        <v>36.848203325854016</v>
      </c>
      <c r="I4" s="3">
        <v>36.89897659086858</v>
      </c>
      <c r="J4" s="3">
        <v>128.59541789902804</v>
      </c>
      <c r="K4" s="3">
        <v>101.67372033845692</v>
      </c>
      <c r="L4" s="3">
        <v>19.520811283222216</v>
      </c>
      <c r="M4" s="3">
        <v>0.07601212952256375</v>
      </c>
      <c r="N4" s="3">
        <v>256.81179314187716</v>
      </c>
      <c r="O4" s="3">
        <v>13.117789020589766</v>
      </c>
      <c r="P4" s="3">
        <v>110.3196216023301</v>
      </c>
      <c r="Q4" s="3">
        <v>19.5773687729528</v>
      </c>
      <c r="R4" s="3">
        <v>0</v>
      </c>
      <c r="S4" s="3"/>
      <c r="T4" s="3">
        <v>34.25740575956698</v>
      </c>
      <c r="U4" s="3"/>
      <c r="V4" s="3"/>
      <c r="W4" s="3"/>
    </row>
    <row r="5" spans="1:23" ht="15">
      <c r="A5" s="3">
        <v>3</v>
      </c>
      <c r="B5" s="12" t="s">
        <v>37</v>
      </c>
      <c r="C5" s="3">
        <v>36.88866536099581</v>
      </c>
      <c r="D5" s="3">
        <v>36.86201170181813</v>
      </c>
      <c r="E5" s="3">
        <v>37.142097199999995</v>
      </c>
      <c r="F5" s="3">
        <v>42.28544370938516</v>
      </c>
      <c r="G5" s="3"/>
      <c r="H5" s="3">
        <v>36.87992632802909</v>
      </c>
      <c r="I5" s="3">
        <v>36.94584097245063</v>
      </c>
      <c r="J5" s="3">
        <v>119.20016235557603</v>
      </c>
      <c r="K5" s="3">
        <v>105.39385877368032</v>
      </c>
      <c r="L5" s="3">
        <v>28.479140127489465</v>
      </c>
      <c r="M5" s="3">
        <v>0.11016871431124109</v>
      </c>
      <c r="N5" s="3">
        <v>258.5047879113135</v>
      </c>
      <c r="O5" s="3">
        <v>9.021902755309663</v>
      </c>
      <c r="P5" s="3">
        <v>114.9473568915882</v>
      </c>
      <c r="Q5" s="3">
        <v>28.653023084202008</v>
      </c>
      <c r="R5" s="3">
        <v>0.00927824033453038</v>
      </c>
      <c r="S5" s="3"/>
      <c r="T5" s="3">
        <v>34.309981326953505</v>
      </c>
      <c r="U5" s="3"/>
      <c r="V5" s="3"/>
      <c r="W5" s="3"/>
    </row>
    <row r="6" spans="1:23" ht="15">
      <c r="A6" s="3">
        <v>4</v>
      </c>
      <c r="B6" s="12" t="s">
        <v>37</v>
      </c>
      <c r="C6" s="3">
        <v>36.91278258914735</v>
      </c>
      <c r="D6" s="3">
        <v>36.88866536099581</v>
      </c>
      <c r="E6" s="3">
        <v>37.142097199999995</v>
      </c>
      <c r="F6" s="3">
        <v>38.48927212745333</v>
      </c>
      <c r="G6" s="3"/>
      <c r="H6" s="3">
        <v>36.914584882630564</v>
      </c>
      <c r="I6" s="3">
        <v>36.990171223503154</v>
      </c>
      <c r="J6" s="3">
        <v>110.42271496042547</v>
      </c>
      <c r="K6" s="3">
        <v>108.83669465453104</v>
      </c>
      <c r="L6" s="3">
        <v>36.90325182155892</v>
      </c>
      <c r="M6" s="3">
        <v>0.1420027838448359</v>
      </c>
      <c r="N6" s="3">
        <v>259.876960312852</v>
      </c>
      <c r="O6" s="3">
        <v>6.9711140717623445</v>
      </c>
      <c r="P6" s="3">
        <v>119.2988560307112</v>
      </c>
      <c r="Q6" s="3">
        <v>37.279114591672915</v>
      </c>
      <c r="R6" s="3">
        <v>0.03040641455268694</v>
      </c>
      <c r="S6" s="3"/>
      <c r="T6" s="3">
        <v>34.352496311066304</v>
      </c>
      <c r="U6" s="3"/>
      <c r="V6" s="3"/>
      <c r="W6" s="3"/>
    </row>
    <row r="7" spans="1:23" ht="15">
      <c r="A7" s="3">
        <v>5</v>
      </c>
      <c r="B7" s="12" t="s">
        <v>37</v>
      </c>
      <c r="C7" s="3">
        <v>36.934604759598166</v>
      </c>
      <c r="D7" s="3">
        <v>36.91278258914735</v>
      </c>
      <c r="E7" s="3">
        <v>37.142097199999995</v>
      </c>
      <c r="F7" s="3">
        <v>35.02158073828884</v>
      </c>
      <c r="G7" s="3"/>
      <c r="H7" s="3">
        <v>36.95092044043778</v>
      </c>
      <c r="I7" s="3">
        <v>37.031717779993045</v>
      </c>
      <c r="J7" s="3">
        <v>102.22734852074922</v>
      </c>
      <c r="K7" s="3">
        <v>112.00722468183133</v>
      </c>
      <c r="L7" s="3">
        <v>44.801456899370955</v>
      </c>
      <c r="M7" s="3">
        <v>0.17163131702652112</v>
      </c>
      <c r="N7" s="3">
        <v>261.03311257844666</v>
      </c>
      <c r="O7" s="3">
        <v>5.740626842335691</v>
      </c>
      <c r="P7" s="3">
        <v>123.36412332997931</v>
      </c>
      <c r="Q7" s="3">
        <v>45.47118629160714</v>
      </c>
      <c r="R7" s="3">
        <v>0.052155727562693106</v>
      </c>
      <c r="S7" s="3"/>
      <c r="T7" s="3">
        <v>34.388250723910076</v>
      </c>
      <c r="U7" s="3"/>
      <c r="V7" s="3"/>
      <c r="W7" s="3"/>
    </row>
    <row r="8" spans="1:23" ht="15">
      <c r="A8" s="3">
        <v>6</v>
      </c>
      <c r="B8" s="12" t="s">
        <v>37</v>
      </c>
      <c r="C8" s="3">
        <v>36.95435027596483</v>
      </c>
      <c r="D8" s="3">
        <v>36.934604759598166</v>
      </c>
      <c r="E8" s="3">
        <v>37.142097199999995</v>
      </c>
      <c r="F8" s="3">
        <v>31.85427101344948</v>
      </c>
      <c r="G8" s="3"/>
      <c r="H8" s="3">
        <v>36.987932233793586</v>
      </c>
      <c r="I8" s="3">
        <v>37.07040602217061</v>
      </c>
      <c r="J8" s="3">
        <v>94.58255254126631</v>
      </c>
      <c r="K8" s="3">
        <v>114.91549716807278</v>
      </c>
      <c r="L8" s="3">
        <v>52.18721564025595</v>
      </c>
      <c r="M8" s="3">
        <v>0.19915551876711657</v>
      </c>
      <c r="N8" s="3">
        <v>262.0425281876387</v>
      </c>
      <c r="O8" s="3">
        <v>4.921623793004018</v>
      </c>
      <c r="P8" s="3">
        <v>127.14107897293559</v>
      </c>
      <c r="Q8" s="3">
        <v>53.243104147888445</v>
      </c>
      <c r="R8" s="3">
        <v>0.07398988614433444</v>
      </c>
      <c r="S8" s="3"/>
      <c r="T8" s="3">
        <v>34.41941699290765</v>
      </c>
      <c r="U8" s="3"/>
      <c r="V8" s="3"/>
      <c r="W8" s="3"/>
    </row>
    <row r="9" spans="1:23" ht="15">
      <c r="A9" s="3">
        <v>7</v>
      </c>
      <c r="B9" s="12" t="s">
        <v>37</v>
      </c>
      <c r="C9" s="3">
        <v>36.972216758011825</v>
      </c>
      <c r="D9" s="3">
        <v>36.95435027596483</v>
      </c>
      <c r="E9" s="3">
        <v>37.142097199999995</v>
      </c>
      <c r="F9" s="3">
        <v>28.96234650414278</v>
      </c>
      <c r="G9" s="3"/>
      <c r="H9" s="3">
        <v>37.024845746548394</v>
      </c>
      <c r="I9" s="3">
        <v>37.106272328748155</v>
      </c>
      <c r="J9" s="3">
        <v>87.45908548620066</v>
      </c>
      <c r="K9" s="3">
        <v>117.57484377012891</v>
      </c>
      <c r="L9" s="3">
        <v>59.07810478807102</v>
      </c>
      <c r="M9" s="3">
        <v>0.22467420424545637</v>
      </c>
      <c r="N9" s="3">
        <v>262.9501013989494</v>
      </c>
      <c r="O9" s="3">
        <v>4.338552145970482</v>
      </c>
      <c r="P9" s="3">
        <v>130.63377439981792</v>
      </c>
      <c r="Q9" s="3">
        <v>60.60780014898972</v>
      </c>
      <c r="R9" s="3">
        <v>0.09553499234803937</v>
      </c>
      <c r="S9" s="3"/>
      <c r="T9" s="3">
        <v>34.447398949654165</v>
      </c>
      <c r="U9" s="3"/>
      <c r="V9" s="3"/>
      <c r="W9" s="3"/>
    </row>
    <row r="10" spans="1:23" ht="15">
      <c r="A10" s="3">
        <v>8</v>
      </c>
      <c r="B10" s="12" t="s">
        <v>37</v>
      </c>
      <c r="C10" s="3">
        <v>36.98838301949662</v>
      </c>
      <c r="D10" s="3">
        <v>36.972216758011825</v>
      </c>
      <c r="E10" s="3">
        <v>37.142097199999995</v>
      </c>
      <c r="F10" s="3">
        <v>26.32316715346088</v>
      </c>
      <c r="G10" s="3"/>
      <c r="H10" s="3">
        <v>37.061078354513896</v>
      </c>
      <c r="I10" s="3">
        <v>37.13942041320873</v>
      </c>
      <c r="J10" s="3">
        <v>80.82890117502902</v>
      </c>
      <c r="K10" s="3">
        <v>120.00052861842343</v>
      </c>
      <c r="L10" s="3">
        <v>65.4947945968553</v>
      </c>
      <c r="M10" s="3">
        <v>0.24828924358031168</v>
      </c>
      <c r="N10" s="3">
        <v>263.7842608581243</v>
      </c>
      <c r="O10" s="3">
        <v>3.903416079511588</v>
      </c>
      <c r="P10" s="3">
        <v>133.85084456407952</v>
      </c>
      <c r="Q10" s="3">
        <v>67.57779736643656</v>
      </c>
      <c r="R10" s="3">
        <v>0.11653551840626085</v>
      </c>
      <c r="S10" s="3"/>
      <c r="T10" s="3">
        <v>34.47308424311159</v>
      </c>
      <c r="U10" s="3"/>
      <c r="V10" s="3"/>
      <c r="W10" s="3"/>
    </row>
    <row r="11" spans="1:23" ht="15">
      <c r="A11" s="3">
        <v>9</v>
      </c>
      <c r="B11" s="12" t="s">
        <v>37</v>
      </c>
      <c r="C11" s="3">
        <v>37.003010857797804</v>
      </c>
      <c r="D11" s="3">
        <v>36.98838301949662</v>
      </c>
      <c r="E11" s="3">
        <v>37.142097199999995</v>
      </c>
      <c r="F11" s="3">
        <v>23.915994729905307</v>
      </c>
      <c r="G11" s="3"/>
      <c r="H11" s="3">
        <v>37.09620595151709</v>
      </c>
      <c r="I11" s="3">
        <v>37.1699920522925</v>
      </c>
      <c r="J11" s="3">
        <v>74.66464931909003</v>
      </c>
      <c r="K11" s="3">
        <v>122.20874394690748</v>
      </c>
      <c r="L11" s="3">
        <v>71.46008935772275</v>
      </c>
      <c r="M11" s="3">
        <v>0.27010661532290836</v>
      </c>
      <c r="N11" s="3">
        <v>264.56252940081936</v>
      </c>
      <c r="O11" s="3">
        <v>3.5671884860262515</v>
      </c>
      <c r="P11" s="3">
        <v>136.804187144793</v>
      </c>
      <c r="Q11" s="3">
        <v>74.16555935779402</v>
      </c>
      <c r="R11" s="3">
        <v>0.1368215055076935</v>
      </c>
      <c r="S11" s="3"/>
      <c r="T11" s="3">
        <v>34.49701995611783</v>
      </c>
      <c r="U11" s="3"/>
      <c r="V11" s="3"/>
      <c r="W11" s="3"/>
    </row>
    <row r="12" spans="1:23" ht="15">
      <c r="A12" s="3">
        <v>10</v>
      </c>
      <c r="B12" s="12" t="s">
        <v>37</v>
      </c>
      <c r="C12" s="3">
        <v>37.0162466732377</v>
      </c>
      <c r="D12" s="3">
        <v>37.003010857797804</v>
      </c>
      <c r="E12" s="3">
        <v>37.142097199999995</v>
      </c>
      <c r="F12" s="3">
        <v>21.721711523098254</v>
      </c>
      <c r="G12" s="3"/>
      <c r="H12" s="3">
        <v>37.12993257300019</v>
      </c>
      <c r="I12" s="3">
        <v>37.1981478351122</v>
      </c>
      <c r="J12" s="3">
        <v>68.9395197122667</v>
      </c>
      <c r="K12" s="3">
        <v>124.21588822477833</v>
      </c>
      <c r="L12" s="3">
        <v>76.99808003560987</v>
      </c>
      <c r="M12" s="3">
        <v>0.2902352956312626</v>
      </c>
      <c r="N12" s="3">
        <v>265.29536963496747</v>
      </c>
      <c r="O12" s="3">
        <v>3.3003626747102617</v>
      </c>
      <c r="P12" s="3">
        <v>139.50786600090098</v>
      </c>
      <c r="Q12" s="3">
        <v>80.38370196943816</v>
      </c>
      <c r="R12" s="3">
        <v>0.15628448196541284</v>
      </c>
      <c r="S12" s="3"/>
      <c r="T12" s="3">
        <v>34.51953334513145</v>
      </c>
      <c r="U12" s="3"/>
      <c r="V12" s="3"/>
      <c r="W12" s="3"/>
    </row>
    <row r="13" spans="1:23" ht="15">
      <c r="A13" s="3">
        <v>11</v>
      </c>
      <c r="B13" s="12" t="s">
        <v>37</v>
      </c>
      <c r="C13" s="3">
        <v>37.02822293430594</v>
      </c>
      <c r="D13" s="3">
        <v>37.0162466732377</v>
      </c>
      <c r="E13" s="3">
        <v>37.142097199999995</v>
      </c>
      <c r="F13" s="3">
        <v>19.72263947538292</v>
      </c>
      <c r="G13" s="3"/>
      <c r="H13" s="3">
        <v>37.16206389100598</v>
      </c>
      <c r="I13" s="3">
        <v>37.22405478513923</v>
      </c>
      <c r="J13" s="3">
        <v>63.62727015896289</v>
      </c>
      <c r="K13" s="3">
        <v>126.03806668555877</v>
      </c>
      <c r="L13" s="3">
        <v>82.13343600197881</v>
      </c>
      <c r="M13" s="3">
        <v>0.30878531306598456</v>
      </c>
      <c r="N13" s="3">
        <v>265.98880363337634</v>
      </c>
      <c r="O13" s="3">
        <v>3.0841033395065245</v>
      </c>
      <c r="P13" s="3">
        <v>141.97722735950632</v>
      </c>
      <c r="Q13" s="3">
        <v>86.24510087782473</v>
      </c>
      <c r="R13" s="3">
        <v>0.17485996202730023</v>
      </c>
      <c r="S13" s="3"/>
      <c r="T13" s="3">
        <v>34.54081371667223</v>
      </c>
      <c r="U13" s="3"/>
      <c r="V13" s="3"/>
      <c r="W13" s="3"/>
    </row>
    <row r="14" spans="1:23" ht="15">
      <c r="A14" s="3">
        <v>12</v>
      </c>
      <c r="B14" s="12" t="s">
        <v>37</v>
      </c>
      <c r="C14" s="3">
        <v>37.03905950344865</v>
      </c>
      <c r="D14" s="3">
        <v>37.02822293430594</v>
      </c>
      <c r="E14" s="3">
        <v>37.142097199999995</v>
      </c>
      <c r="F14" s="3">
        <v>17.90241589365473</v>
      </c>
      <c r="G14" s="3"/>
      <c r="H14" s="3">
        <v>37.19249912915369</v>
      </c>
      <c r="I14" s="3">
        <v>37.24794324874156</v>
      </c>
      <c r="J14" s="3">
        <v>58.70233610243055</v>
      </c>
      <c r="K14" s="3">
        <v>127.69076171817669</v>
      </c>
      <c r="L14" s="3">
        <v>86.89084150940087</v>
      </c>
      <c r="M14" s="3">
        <v>0.32586570610558097</v>
      </c>
      <c r="N14" s="3">
        <v>266.64616706014505</v>
      </c>
      <c r="O14" s="3">
        <v>2.90581596360237</v>
      </c>
      <c r="P14" s="3">
        <v>144.2282093024199</v>
      </c>
      <c r="Q14" s="3">
        <v>91.76292318581011</v>
      </c>
      <c r="R14" s="3">
        <v>0.19251481476168245</v>
      </c>
      <c r="S14" s="3"/>
      <c r="T14" s="3">
        <v>34.56096704800669</v>
      </c>
      <c r="U14" s="3"/>
      <c r="V14" s="3"/>
      <c r="W14" s="3"/>
    </row>
    <row r="15" spans="1:23" ht="15">
      <c r="A15" s="3">
        <v>13</v>
      </c>
      <c r="B15" s="12" t="s">
        <v>37</v>
      </c>
      <c r="C15" s="3">
        <v>37.048864836692104</v>
      </c>
      <c r="D15" s="3">
        <v>37.03905950344865</v>
      </c>
      <c r="E15" s="3">
        <v>37.142097199999995</v>
      </c>
      <c r="F15" s="3">
        <v>16.24498161577204</v>
      </c>
      <c r="G15" s="3"/>
      <c r="H15" s="3">
        <v>37.22116497462427</v>
      </c>
      <c r="I15" s="3">
        <v>37.269837950317395</v>
      </c>
      <c r="J15" s="3">
        <v>54.13983916999262</v>
      </c>
      <c r="K15" s="3">
        <v>129.18952969931777</v>
      </c>
      <c r="L15" s="3">
        <v>91.2946721450972</v>
      </c>
      <c r="M15" s="3">
        <v>0.3415830453815336</v>
      </c>
      <c r="N15" s="3">
        <v>267.2693313660371</v>
      </c>
      <c r="O15" s="3">
        <v>2.7567542484497283</v>
      </c>
      <c r="P15" s="3">
        <v>146.27809847337477</v>
      </c>
      <c r="Q15" s="3">
        <v>96.95072802239702</v>
      </c>
      <c r="R15" s="3">
        <v>0.20930612149496142</v>
      </c>
      <c r="S15" s="3"/>
      <c r="T15" s="3">
        <v>34.58005389029148</v>
      </c>
      <c r="U15" s="3"/>
      <c r="V15" s="3"/>
      <c r="W15" s="3"/>
    </row>
    <row r="16" spans="1:23" ht="15">
      <c r="A16" s="3">
        <v>14</v>
      </c>
      <c r="B16" s="12" t="s">
        <v>37</v>
      </c>
      <c r="C16" s="3">
        <v>37.0577370691071</v>
      </c>
      <c r="D16" s="3">
        <v>37.048864836692104</v>
      </c>
      <c r="E16" s="3">
        <v>37.142097199999995</v>
      </c>
      <c r="F16" s="3">
        <v>14.738335293145614</v>
      </c>
      <c r="G16" s="3"/>
      <c r="H16" s="3">
        <v>37.248053520517004</v>
      </c>
      <c r="I16" s="3">
        <v>37.28996129662371</v>
      </c>
      <c r="J16" s="3">
        <v>49.916101769371835</v>
      </c>
      <c r="K16" s="3">
        <v>130.54610485412567</v>
      </c>
      <c r="L16" s="3">
        <v>95.36833837789945</v>
      </c>
      <c r="M16" s="3">
        <v>0.35603899095191727</v>
      </c>
      <c r="N16" s="3">
        <v>267.8592536253392</v>
      </c>
      <c r="O16" s="3">
        <v>2.630661647357214</v>
      </c>
      <c r="P16" s="3">
        <v>148.139764301705</v>
      </c>
      <c r="Q16" s="3">
        <v>101.8220088829869</v>
      </c>
      <c r="R16" s="3">
        <v>0.22509734200124726</v>
      </c>
      <c r="S16" s="3"/>
      <c r="T16" s="3">
        <v>34.59810643813618</v>
      </c>
      <c r="U16" s="3"/>
      <c r="V16" s="3"/>
      <c r="W16" s="3"/>
    </row>
    <row r="17" spans="1:23" ht="15">
      <c r="A17" s="3">
        <v>15</v>
      </c>
      <c r="B17" s="12" t="s">
        <v>37</v>
      </c>
      <c r="C17" s="3">
        <v>37.06576499697769</v>
      </c>
      <c r="D17" s="3">
        <v>37.0577370691071</v>
      </c>
      <c r="E17" s="3">
        <v>37.142097199999995</v>
      </c>
      <c r="F17" s="3">
        <v>13.36844992166219</v>
      </c>
      <c r="G17" s="3"/>
      <c r="H17" s="3">
        <v>37.27318999564484</v>
      </c>
      <c r="I17" s="3">
        <v>37.30845464170246</v>
      </c>
      <c r="J17" s="3">
        <v>46.00832581794887</v>
      </c>
      <c r="K17" s="3">
        <v>131.7743329190283</v>
      </c>
      <c r="L17" s="3">
        <v>99.13445702274161</v>
      </c>
      <c r="M17" s="3">
        <v>0.36933062727477317</v>
      </c>
      <c r="N17" s="3">
        <v>268.41656148107086</v>
      </c>
      <c r="O17" s="3">
        <v>2.522935752049548</v>
      </c>
      <c r="P17" s="3">
        <v>149.82991874103584</v>
      </c>
      <c r="Q17" s="3">
        <v>106.39056553977575</v>
      </c>
      <c r="R17" s="3">
        <v>0.23997848391542634</v>
      </c>
      <c r="S17" s="3"/>
      <c r="T17" s="3">
        <v>34.615146552891574</v>
      </c>
      <c r="U17" s="3"/>
      <c r="V17" s="3"/>
      <c r="W17" s="3"/>
    </row>
    <row r="18" spans="1:23" ht="15">
      <c r="A18" s="3">
        <v>16</v>
      </c>
      <c r="B18" s="12" t="s">
        <v>37</v>
      </c>
      <c r="C18" s="3">
        <v>37.0730289665043</v>
      </c>
      <c r="D18" s="3">
        <v>37.06576499697769</v>
      </c>
      <c r="E18" s="3">
        <v>37.142097199999995</v>
      </c>
      <c r="F18" s="3">
        <v>12.123425936441187</v>
      </c>
      <c r="G18" s="3"/>
      <c r="H18" s="3">
        <v>37.296623351752544</v>
      </c>
      <c r="I18" s="3">
        <v>37.32544948821225</v>
      </c>
      <c r="J18" s="3">
        <v>42.39480733226882</v>
      </c>
      <c r="K18" s="3">
        <v>132.885951651411</v>
      </c>
      <c r="L18" s="3">
        <v>102.61457025558337</v>
      </c>
      <c r="M18" s="3">
        <v>0.38154933644630207</v>
      </c>
      <c r="N18" s="3">
        <v>268.9418129024187</v>
      </c>
      <c r="O18" s="3">
        <v>2.4301183709676972</v>
      </c>
      <c r="P18" s="3">
        <v>151.3629332026504</v>
      </c>
      <c r="Q18" s="3">
        <v>110.67025216361102</v>
      </c>
      <c r="R18" s="3">
        <v>0.2539730657066437</v>
      </c>
      <c r="S18" s="3"/>
      <c r="T18" s="3">
        <v>34.63119375041838</v>
      </c>
      <c r="U18" s="3"/>
      <c r="V18" s="3"/>
      <c r="W18" s="3"/>
    </row>
    <row r="19" spans="1:23" ht="15">
      <c r="A19" s="3">
        <v>17</v>
      </c>
      <c r="B19" s="12" t="s">
        <v>37</v>
      </c>
      <c r="C19" s="3">
        <v>37.07960167793545</v>
      </c>
      <c r="D19" s="3">
        <v>37.0730289665043</v>
      </c>
      <c r="E19" s="3">
        <v>37.142097199999995</v>
      </c>
      <c r="F19" s="3">
        <v>10.99230702089166</v>
      </c>
      <c r="G19" s="3"/>
      <c r="H19" s="3">
        <v>37.31841885353296</v>
      </c>
      <c r="I19" s="3">
        <v>37.341067266081126</v>
      </c>
      <c r="J19" s="3">
        <v>39.05497734891898</v>
      </c>
      <c r="K19" s="3">
        <v>133.8917393880827</v>
      </c>
      <c r="L19" s="3">
        <v>105.82906906005537</v>
      </c>
      <c r="M19" s="3">
        <v>0.3927805193646856</v>
      </c>
      <c r="N19" s="3">
        <v>269.4356360423162</v>
      </c>
      <c r="O19" s="3">
        <v>2.3495608521942826</v>
      </c>
      <c r="P19" s="3">
        <v>152.7523327220659</v>
      </c>
      <c r="Q19" s="3">
        <v>114.67489160397234</v>
      </c>
      <c r="R19" s="3">
        <v>0.2671102330188276</v>
      </c>
      <c r="S19" s="3"/>
      <c r="T19" s="3">
        <v>34.646269487585585</v>
      </c>
      <c r="U19" s="3"/>
      <c r="V19" s="3"/>
      <c r="W19" s="3"/>
    </row>
    <row r="20" spans="1:20" ht="15">
      <c r="A20" s="3">
        <v>18</v>
      </c>
      <c r="B20" s="12" t="s">
        <v>37</v>
      </c>
      <c r="C20" s="3">
        <v>37.085548913176304</v>
      </c>
      <c r="D20" s="3">
        <v>37.07960167793545</v>
      </c>
      <c r="E20" s="3">
        <v>37.142097199999995</v>
      </c>
      <c r="F20" s="3">
        <v>9.965024411007445</v>
      </c>
      <c r="G20" s="3"/>
      <c r="H20" s="3">
        <v>37.33865237627535</v>
      </c>
      <c r="I20" s="3">
        <v>37.35541974765657</v>
      </c>
      <c r="J20" s="3">
        <v>35.96941879243482</v>
      </c>
      <c r="K20" s="3">
        <v>134.8015546115536</v>
      </c>
      <c r="L20" s="3">
        <v>108.79716023012622</v>
      </c>
      <c r="M20" s="3">
        <v>0.4031035452444365</v>
      </c>
      <c r="N20" s="3">
        <v>269.898792788223</v>
      </c>
      <c r="O20" s="3">
        <v>2.2792004107742674</v>
      </c>
      <c r="P20" s="3">
        <v>154.01073906224116</v>
      </c>
      <c r="Q20" s="3">
        <v>118.41819241184484</v>
      </c>
      <c r="R20" s="3">
        <v>0.2794226575774035</v>
      </c>
      <c r="S20" s="3"/>
      <c r="T20" s="3">
        <v>34.660399102446746</v>
      </c>
    </row>
    <row r="21" spans="1:20" ht="15">
      <c r="A21" s="3">
        <v>19</v>
      </c>
      <c r="B21" s="12" t="s">
        <v>37</v>
      </c>
      <c r="C21" s="3">
        <v>37.090930194156094</v>
      </c>
      <c r="D21" s="3">
        <v>37.085548913176304</v>
      </c>
      <c r="E21" s="3">
        <v>37.142097199999995</v>
      </c>
      <c r="F21" s="3">
        <v>9.0323378673284</v>
      </c>
      <c r="G21" s="3"/>
      <c r="H21" s="3">
        <v>37.35740607332641</v>
      </c>
      <c r="I21" s="3">
        <v>37.3686096178559</v>
      </c>
      <c r="J21" s="3">
        <v>33.11986308081645</v>
      </c>
      <c r="K21" s="3">
        <v>135.624390657367</v>
      </c>
      <c r="L21" s="3">
        <v>111.53686544387895</v>
      </c>
      <c r="M21" s="3">
        <v>0.41259186708840456</v>
      </c>
      <c r="N21" s="3">
        <v>270.3321959082154</v>
      </c>
      <c r="O21" s="3">
        <v>2.217406712503673</v>
      </c>
      <c r="P21" s="3">
        <v>155.1498582462852</v>
      </c>
      <c r="Q21" s="3">
        <v>121.91367257249053</v>
      </c>
      <c r="R21" s="3">
        <v>0.29094526272924065</v>
      </c>
      <c r="S21" s="3"/>
      <c r="T21" s="3">
        <v>34.673612333896315</v>
      </c>
    </row>
    <row r="22" spans="1:20" ht="15">
      <c r="A22" s="3">
        <v>20</v>
      </c>
      <c r="B22" s="12" t="s">
        <v>37</v>
      </c>
      <c r="C22" s="3">
        <v>37.095799378543575</v>
      </c>
      <c r="D22" s="3">
        <v>37.090930194156094</v>
      </c>
      <c r="E22" s="3">
        <v>37.142097199999995</v>
      </c>
      <c r="F22" s="3">
        <v>8.18577839873536</v>
      </c>
      <c r="G22" s="3"/>
      <c r="H22" s="3">
        <v>37.37476513024912</v>
      </c>
      <c r="I22" s="3">
        <v>37.38073111408541</v>
      </c>
      <c r="J22" s="3">
        <v>30.489170827940846</v>
      </c>
      <c r="K22" s="3">
        <v>136.36843539329652</v>
      </c>
      <c r="L22" s="3">
        <v>114.06504296409103</v>
      </c>
      <c r="M22" s="3">
        <v>0.42131324957835803</v>
      </c>
      <c r="N22" s="3">
        <v>270.7368996304889</v>
      </c>
      <c r="O22" s="3">
        <v>2.1628742361575886</v>
      </c>
      <c r="P22" s="3">
        <v>156.18049428322047</v>
      </c>
      <c r="Q22" s="3">
        <v>125.17459180218502</v>
      </c>
      <c r="R22" s="3">
        <v>0.30171427981646776</v>
      </c>
      <c r="S22" s="3"/>
      <c r="T22" s="3">
        <v>34.685943032599106</v>
      </c>
    </row>
    <row r="23" spans="1:20" ht="15">
      <c r="A23" s="3">
        <v>21</v>
      </c>
      <c r="B23" s="12" t="s">
        <v>37</v>
      </c>
      <c r="C23" s="3">
        <v>37.10020519877268</v>
      </c>
      <c r="D23" s="3">
        <v>37.095799378543575</v>
      </c>
      <c r="E23" s="3">
        <v>37.142097199999995</v>
      </c>
      <c r="F23" s="3">
        <v>7.417593001398023</v>
      </c>
      <c r="G23" s="3"/>
      <c r="H23" s="3">
        <v>37.390815372340995</v>
      </c>
      <c r="I23" s="3">
        <v>37.3918706821878</v>
      </c>
      <c r="J23" s="3">
        <v>28.061300556058974</v>
      </c>
      <c r="K23" s="3">
        <v>137.0411323224433</v>
      </c>
      <c r="L23" s="3">
        <v>116.39742476778235</v>
      </c>
      <c r="M23" s="3">
        <v>0.4293300674738285</v>
      </c>
      <c r="N23" s="3">
        <v>271.11407652546444</v>
      </c>
      <c r="O23" s="3">
        <v>2.1145452307199513</v>
      </c>
      <c r="P23" s="3">
        <v>157.11258050299202</v>
      </c>
      <c r="Q23" s="3">
        <v>128.21389326969216</v>
      </c>
      <c r="R23" s="3">
        <v>0.3117665438054225</v>
      </c>
      <c r="S23" s="3"/>
      <c r="T23" s="3">
        <v>34.69742845834084</v>
      </c>
    </row>
    <row r="24" spans="1:20" ht="15">
      <c r="A24" s="3">
        <v>22</v>
      </c>
      <c r="B24" s="12" t="s">
        <v>37</v>
      </c>
      <c r="C24" s="3">
        <v>37.104191749773115</v>
      </c>
      <c r="D24" s="3">
        <v>37.10020519877268</v>
      </c>
      <c r="E24" s="3">
        <v>37.142097199999995</v>
      </c>
      <c r="F24" s="3">
        <v>6.720691689098432</v>
      </c>
      <c r="G24" s="3"/>
      <c r="H24" s="3">
        <v>37.40565578283046</v>
      </c>
      <c r="I24" s="3">
        <v>37.4021717274691</v>
      </c>
      <c r="J24" s="3">
        <v>25.821268750039806</v>
      </c>
      <c r="K24" s="3">
        <v>137.6492407763577</v>
      </c>
      <c r="L24" s="3">
        <v>118.54866371541631</v>
      </c>
      <c r="M24" s="3">
        <v>0.4366996430842818</v>
      </c>
      <c r="N24" s="3">
        <v>271.4649887921634</v>
      </c>
      <c r="O24" s="3">
        <v>2.071553584234179</v>
      </c>
      <c r="P24" s="3">
        <v>157.95522205334655</v>
      </c>
      <c r="Q24" s="3">
        <v>131.04415490778615</v>
      </c>
      <c r="R24" s="3">
        <v>0.3211389628771826</v>
      </c>
      <c r="S24" s="3"/>
      <c r="T24" s="3">
        <v>34.70810841131319</v>
      </c>
    </row>
    <row r="25" spans="1:20" ht="15">
      <c r="A25" s="3">
        <v>23</v>
      </c>
      <c r="B25" s="12" t="s">
        <v>37</v>
      </c>
      <c r="C25" s="3">
        <v>37.10779893028722</v>
      </c>
      <c r="D25" s="3">
        <v>37.104191749773115</v>
      </c>
      <c r="E25" s="3">
        <v>37.142097199999995</v>
      </c>
      <c r="F25" s="3">
        <v>6.088260024306514</v>
      </c>
      <c r="G25" s="3"/>
      <c r="H25" s="3">
        <v>37.419349375906215</v>
      </c>
      <c r="I25" s="3">
        <v>37.41156949179759</v>
      </c>
      <c r="J25" s="3">
        <v>23.748283844215713</v>
      </c>
      <c r="K25" s="3">
        <v>138.19165604948745</v>
      </c>
      <c r="L25" s="3">
        <v>120.53163222957825</v>
      </c>
      <c r="M25" s="3">
        <v>0.44347170719053564</v>
      </c>
      <c r="N25" s="3">
        <v>271.7910303526813</v>
      </c>
      <c r="O25" s="3">
        <v>2.033199430405508</v>
      </c>
      <c r="P25" s="3">
        <v>158.70595226236298</v>
      </c>
      <c r="Q25" s="3">
        <v>133.67652296581375</v>
      </c>
      <c r="R25" s="3">
        <v>0.32993997337018466</v>
      </c>
      <c r="S25" s="3"/>
      <c r="T25" s="3">
        <v>34.71802652072379</v>
      </c>
    </row>
    <row r="26" spans="1:20" ht="15">
      <c r="A26" s="3">
        <v>24</v>
      </c>
      <c r="B26" s="12" t="s">
        <v>37</v>
      </c>
      <c r="C26" s="3">
        <v>37.11106284218999</v>
      </c>
      <c r="D26" s="3">
        <v>37.10779893028722</v>
      </c>
      <c r="E26" s="3">
        <v>37.142097199999995</v>
      </c>
      <c r="F26" s="3">
        <v>5.515117487345084</v>
      </c>
      <c r="G26" s="3"/>
      <c r="H26" s="3">
        <v>37.431976909607265</v>
      </c>
      <c r="I26" s="3">
        <v>37.42020563941871</v>
      </c>
      <c r="J26" s="3">
        <v>21.843765411850416</v>
      </c>
      <c r="K26" s="3">
        <v>138.68848203323157</v>
      </c>
      <c r="L26" s="3">
        <v>122.35983410872623</v>
      </c>
      <c r="M26" s="3">
        <v>0.4496977306497367</v>
      </c>
      <c r="N26" s="3">
        <v>272.0935103051045</v>
      </c>
      <c r="O26" s="3">
        <v>1.998867048373806</v>
      </c>
      <c r="P26" s="3">
        <v>159.39401626958593</v>
      </c>
      <c r="Q26" s="3">
        <v>136.12386603024362</v>
      </c>
      <c r="R26" s="3">
        <v>0.3380516237479984</v>
      </c>
      <c r="S26" s="3"/>
      <c r="T26" s="3">
        <v>34.7272236682313</v>
      </c>
    </row>
    <row r="27" spans="1:20" ht="15">
      <c r="A27" s="3">
        <v>25</v>
      </c>
      <c r="B27" s="12" t="s">
        <v>37</v>
      </c>
      <c r="C27" s="3">
        <v>37.114016151808784</v>
      </c>
      <c r="D27" s="3">
        <v>37.11106284218999</v>
      </c>
      <c r="E27" s="3">
        <v>37.142097199999995</v>
      </c>
      <c r="F27" s="3">
        <v>4.995462974134366</v>
      </c>
      <c r="G27" s="3"/>
      <c r="H27" s="3">
        <v>37.44361498075674</v>
      </c>
      <c r="I27" s="3">
        <v>37.428140668497356</v>
      </c>
      <c r="J27" s="3">
        <v>20.087916590301642</v>
      </c>
      <c r="K27" s="3">
        <v>139.13745641771152</v>
      </c>
      <c r="L27" s="3">
        <v>124.04500280154424</v>
      </c>
      <c r="M27" s="3">
        <v>0.45542198928229816</v>
      </c>
      <c r="N27" s="3">
        <v>272.37376701337456</v>
      </c>
      <c r="O27" s="3">
        <v>1.9680547424852146</v>
      </c>
      <c r="P27" s="3">
        <v>160.01549017441238</v>
      </c>
      <c r="Q27" s="3">
        <v>138.39745467111712</v>
      </c>
      <c r="R27" s="3">
        <v>0.34559262929570295</v>
      </c>
      <c r="S27" s="3"/>
      <c r="T27" s="3">
        <v>34.735741475627435</v>
      </c>
    </row>
    <row r="28" spans="1:20" ht="15">
      <c r="A28" s="3">
        <v>26</v>
      </c>
      <c r="B28" s="12" t="s">
        <v>37</v>
      </c>
      <c r="C28" s="3">
        <v>37.11668841685892</v>
      </c>
      <c r="D28" s="3">
        <v>37.114016151808784</v>
      </c>
      <c r="E28" s="3">
        <v>37.142097199999995</v>
      </c>
      <c r="F28" s="3">
        <v>4.524387031815683</v>
      </c>
      <c r="G28" s="3"/>
      <c r="H28" s="3">
        <v>37.454336001010454</v>
      </c>
      <c r="I28" s="3">
        <v>37.43543088726408</v>
      </c>
      <c r="J28" s="3">
        <v>18.469512351598432</v>
      </c>
      <c r="K28" s="3">
        <v>139.54314429458236</v>
      </c>
      <c r="L28" s="3">
        <v>125.59801897479961</v>
      </c>
      <c r="M28" s="3">
        <v>0.46068507675600756</v>
      </c>
      <c r="N28" s="3">
        <v>272.63313988640454</v>
      </c>
      <c r="O28" s="3">
        <v>1.94033771686636</v>
      </c>
      <c r="P28" s="3">
        <v>160.57667522316402</v>
      </c>
      <c r="Q28" s="3">
        <v>140.5080865647998</v>
      </c>
      <c r="R28" s="3">
        <v>0.3525961366100318</v>
      </c>
      <c r="S28" s="3"/>
      <c r="T28" s="3">
        <v>34.743621459766764</v>
      </c>
    </row>
    <row r="29" spans="1:20" ht="15">
      <c r="A29" s="3">
        <v>27</v>
      </c>
      <c r="B29" s="12" t="s">
        <v>37</v>
      </c>
      <c r="C29" s="3">
        <v>37.11910638226719</v>
      </c>
      <c r="D29" s="3">
        <v>37.11668841685892</v>
      </c>
      <c r="E29" s="3">
        <v>37.142097199999995</v>
      </c>
      <c r="F29" s="3">
        <v>4.097413682431159</v>
      </c>
      <c r="G29" s="3"/>
      <c r="H29" s="3">
        <v>37.46420808915817</v>
      </c>
      <c r="I29" s="3">
        <v>37.44212801365599</v>
      </c>
      <c r="J29" s="3">
        <v>16.978130684942705</v>
      </c>
      <c r="K29" s="3">
        <v>139.90968318452497</v>
      </c>
      <c r="L29" s="3">
        <v>127.02896618201342</v>
      </c>
      <c r="M29" s="3">
        <v>0.4655242181474484</v>
      </c>
      <c r="N29" s="3">
        <v>272.87294888228297</v>
      </c>
      <c r="O29" s="3">
        <v>1.9153538449780245</v>
      </c>
      <c r="P29" s="3">
        <v>161.0833028631561</v>
      </c>
      <c r="Q29" s="3">
        <v>142.46607727222002</v>
      </c>
      <c r="R29" s="3">
        <v>0.3590950128700319</v>
      </c>
      <c r="S29" s="3"/>
      <c r="T29" s="3">
        <v>34.75090442339087</v>
      </c>
    </row>
    <row r="30" spans="1:20" ht="15">
      <c r="A30" s="3">
        <v>28</v>
      </c>
      <c r="B30" s="12" t="s">
        <v>37</v>
      </c>
      <c r="C30" s="3">
        <v>37.12129424784411</v>
      </c>
      <c r="D30" s="3">
        <v>37.11910638226719</v>
      </c>
      <c r="E30" s="3">
        <v>37.142097199999995</v>
      </c>
      <c r="F30" s="3">
        <v>3.7104682104732647</v>
      </c>
      <c r="G30" s="3"/>
      <c r="H30" s="3">
        <v>37.47329507780326</v>
      </c>
      <c r="I30" s="3">
        <v>37.44827958436705</v>
      </c>
      <c r="J30" s="3">
        <v>15.604103011385318</v>
      </c>
      <c r="K30" s="3">
        <v>140.24081901058506</v>
      </c>
      <c r="L30" s="3">
        <v>128.347184209673</v>
      </c>
      <c r="M30" s="3">
        <v>0.4699735586376179</v>
      </c>
      <c r="N30" s="3">
        <v>273.09447914842707</v>
      </c>
      <c r="O30" s="3">
        <v>1.892792500219489</v>
      </c>
      <c r="P30" s="3">
        <v>161.54057715764966</v>
      </c>
      <c r="Q30" s="3">
        <v>144.28125593099028</v>
      </c>
      <c r="R30" s="3">
        <v>0.36512082119038936</v>
      </c>
      <c r="S30" s="3"/>
      <c r="T30" s="3">
        <v>34.757630002193146</v>
      </c>
    </row>
    <row r="31" spans="1:20" ht="15">
      <c r="A31" s="3">
        <v>29</v>
      </c>
      <c r="B31" s="12" t="s">
        <v>37</v>
      </c>
      <c r="C31" s="3">
        <v>37.123273910483746</v>
      </c>
      <c r="D31" s="3">
        <v>37.12129424784411</v>
      </c>
      <c r="E31" s="3">
        <v>37.142097199999995</v>
      </c>
      <c r="F31" s="3">
        <v>3.3598431113728973</v>
      </c>
      <c r="G31" s="3"/>
      <c r="H31" s="3">
        <v>37.48165659841922</v>
      </c>
      <c r="I31" s="3">
        <v>37.45392931409683</v>
      </c>
      <c r="J31" s="3">
        <v>14.338465803326613</v>
      </c>
      <c r="K31" s="3">
        <v>140.53994283663533</v>
      </c>
      <c r="L31" s="3">
        <v>129.56132014468162</v>
      </c>
      <c r="M31" s="3">
        <v>0.47406442905963964</v>
      </c>
      <c r="N31" s="3">
        <v>273.29896993470095</v>
      </c>
      <c r="O31" s="3">
        <v>1.8723857014771093</v>
      </c>
      <c r="P31" s="3">
        <v>161.95322049050523</v>
      </c>
      <c r="Q31" s="3">
        <v>145.96296570685072</v>
      </c>
      <c r="R31" s="3">
        <v>0.3707037782605858</v>
      </c>
      <c r="S31" s="3"/>
      <c r="T31" s="3">
        <v>34.76383634129629</v>
      </c>
    </row>
    <row r="32" spans="1:20" ht="15">
      <c r="A32" s="3">
        <v>30</v>
      </c>
      <c r="B32" s="12" t="s">
        <v>37</v>
      </c>
      <c r="C32" s="3">
        <v>37.12506518331517</v>
      </c>
      <c r="D32" s="3">
        <v>37.123273910483746</v>
      </c>
      <c r="E32" s="3">
        <v>37.142097199999995</v>
      </c>
      <c r="F32" s="3">
        <v>3.042166610635069</v>
      </c>
      <c r="G32" s="3"/>
      <c r="H32" s="3">
        <v>37.489348219798856</v>
      </c>
      <c r="I32" s="3">
        <v>37.45911741925763</v>
      </c>
      <c r="J32" s="3">
        <v>13.172913904832603</v>
      </c>
      <c r="K32" s="3">
        <v>140.8101241663013</v>
      </c>
      <c r="L32" s="3">
        <v>130.67937687210377</v>
      </c>
      <c r="M32" s="3">
        <v>0.4778255889389722</v>
      </c>
      <c r="N32" s="3">
        <v>273.4876069786922</v>
      </c>
      <c r="O32" s="3">
        <v>1.8539010337319992</v>
      </c>
      <c r="P32" s="3">
        <v>162.32551584045675</v>
      </c>
      <c r="Q32" s="3">
        <v>147.52006822508073</v>
      </c>
      <c r="R32" s="3">
        <v>0.37587272161341484</v>
      </c>
      <c r="S32" s="3"/>
      <c r="T32" s="3">
        <v>34.769559876423344</v>
      </c>
    </row>
    <row r="33" spans="1:20" ht="15">
      <c r="A33" s="3">
        <v>31</v>
      </c>
      <c r="B33" s="12" t="s">
        <v>37</v>
      </c>
      <c r="C33" s="3">
        <v>37.126685993998954</v>
      </c>
      <c r="D33" s="3">
        <v>37.12506518331517</v>
      </c>
      <c r="E33" s="3">
        <v>37.142097199999995</v>
      </c>
      <c r="F33" s="3">
        <v>2.7543735906086524</v>
      </c>
      <c r="G33" s="3"/>
      <c r="H33" s="3">
        <v>37.49643685134949</v>
      </c>
      <c r="I33" s="3">
        <v>37.46394944560054</v>
      </c>
      <c r="J33" s="3">
        <v>12.099755877306224</v>
      </c>
      <c r="K33" s="3">
        <v>141.05414114394424</v>
      </c>
      <c r="L33" s="3">
        <v>131.70875885724666</v>
      </c>
      <c r="M33" s="3">
        <v>0.4812834481899373</v>
      </c>
      <c r="N33" s="3">
        <v>273.6615176619748</v>
      </c>
      <c r="O33" s="3">
        <v>1.8371359426020837</v>
      </c>
      <c r="P33" s="3">
        <v>162.6613457815459</v>
      </c>
      <c r="Q33" s="3">
        <v>148.96095129158812</v>
      </c>
      <c r="R33" s="3">
        <v>0.38065509424370547</v>
      </c>
      <c r="S33" s="3"/>
      <c r="T33" s="3">
        <v>34.77483519823596</v>
      </c>
    </row>
    <row r="34" spans="1:20" ht="15">
      <c r="A34" s="3">
        <v>32</v>
      </c>
      <c r="B34" s="12" t="s">
        <v>37</v>
      </c>
      <c r="C34" s="3">
        <v>37.1281525641532</v>
      </c>
      <c r="D34" s="3">
        <v>37.126685993998954</v>
      </c>
      <c r="E34" s="3">
        <v>37.142097199999995</v>
      </c>
      <c r="F34" s="3">
        <v>2.493531586582945</v>
      </c>
      <c r="G34" s="3"/>
      <c r="H34" s="3">
        <v>37.50295021688253</v>
      </c>
      <c r="I34" s="3">
        <v>37.46831469607254</v>
      </c>
      <c r="J34" s="3">
        <v>11.111832604285238</v>
      </c>
      <c r="K34" s="3">
        <v>141.27463585332166</v>
      </c>
      <c r="L34" s="3">
        <v>132.65633483561936</v>
      </c>
      <c r="M34" s="3">
        <v>0.4844622050776044</v>
      </c>
      <c r="N34" s="3">
        <v>273.821845017548</v>
      </c>
      <c r="O34" s="3">
        <v>1.821913405575744</v>
      </c>
      <c r="P34" s="3">
        <v>162.96440720347684</v>
      </c>
      <c r="Q34" s="3">
        <v>150.29355631258304</v>
      </c>
      <c r="R34" s="3">
        <v>0.3851555531859687</v>
      </c>
      <c r="S34" s="3"/>
      <c r="T34" s="3">
        <v>34.779697306649254</v>
      </c>
    </row>
    <row r="35" spans="1:20" ht="15">
      <c r="A35" s="3">
        <v>33</v>
      </c>
      <c r="B35" s="12" t="s">
        <v>37</v>
      </c>
      <c r="C35" s="3">
        <v>37.12947957170493</v>
      </c>
      <c r="D35" s="3">
        <v>37.1281525641532</v>
      </c>
      <c r="E35" s="3">
        <v>37.142097199999995</v>
      </c>
      <c r="F35" s="3">
        <v>2.257433243919414</v>
      </c>
      <c r="G35" s="3"/>
      <c r="H35" s="3">
        <v>37.508934413047015</v>
      </c>
      <c r="I35" s="3">
        <v>37.47232304550193</v>
      </c>
      <c r="J35" s="3">
        <v>10.20259128820438</v>
      </c>
      <c r="K35" s="3">
        <v>141.47357246693036</v>
      </c>
      <c r="L35" s="3">
        <v>133.5284144226454</v>
      </c>
      <c r="M35" s="3">
        <v>0.48738414980432476</v>
      </c>
      <c r="N35" s="3">
        <v>273.96954635528147</v>
      </c>
      <c r="O35" s="3">
        <v>1.8080775618442935</v>
      </c>
      <c r="P35" s="3">
        <v>163.2374264278469</v>
      </c>
      <c r="Q35" s="3">
        <v>151.52532841335872</v>
      </c>
      <c r="R35" s="3">
        <v>0.3892328236698892</v>
      </c>
      <c r="S35" s="3"/>
      <c r="T35" s="3">
        <v>34.78417551261179</v>
      </c>
    </row>
    <row r="36" spans="1:20" ht="15">
      <c r="A36" s="3">
        <v>34</v>
      </c>
      <c r="B36" s="12" t="s">
        <v>37</v>
      </c>
      <c r="C36" s="3">
        <v>37.13068029779175</v>
      </c>
      <c r="D36" s="3">
        <v>37.12947957170493</v>
      </c>
      <c r="E36" s="3">
        <v>37.142097199999995</v>
      </c>
      <c r="F36" s="3">
        <v>2.0435973429158323</v>
      </c>
      <c r="G36" s="3"/>
      <c r="H36" s="3">
        <v>37.514431473538004</v>
      </c>
      <c r="I36" s="3">
        <v>37.476001431408584</v>
      </c>
      <c r="J36" s="3">
        <v>9.36594391134267</v>
      </c>
      <c r="K36" s="3">
        <v>141.65319956505425</v>
      </c>
      <c r="L36" s="3">
        <v>134.3308529966274</v>
      </c>
      <c r="M36" s="3">
        <v>0.4900698237689942</v>
      </c>
      <c r="N36" s="3">
        <v>274.1055386016736</v>
      </c>
      <c r="O36" s="3">
        <v>1.795490644880599</v>
      </c>
      <c r="P36" s="3">
        <v>163.48357968521873</v>
      </c>
      <c r="Q36" s="3">
        <v>152.66330648016367</v>
      </c>
      <c r="R36" s="3">
        <v>0.3930001204877088</v>
      </c>
      <c r="S36" s="3"/>
      <c r="T36" s="3">
        <v>34.78829785561082</v>
      </c>
    </row>
    <row r="37" spans="1:20" ht="15">
      <c r="A37" s="3">
        <v>35</v>
      </c>
      <c r="B37" s="12" t="s">
        <v>37</v>
      </c>
      <c r="C37" s="3">
        <v>37.13176675968392</v>
      </c>
      <c r="D37" s="3">
        <v>37.13068029779175</v>
      </c>
      <c r="E37" s="3">
        <v>37.142097199999995</v>
      </c>
      <c r="F37" s="3">
        <v>1.849943241687194</v>
      </c>
      <c r="G37" s="3"/>
      <c r="H37" s="3">
        <v>37.51948019588509</v>
      </c>
      <c r="I37" s="3">
        <v>37.47937652610266</v>
      </c>
      <c r="J37" s="3">
        <v>8.596256706596742</v>
      </c>
      <c r="K37" s="3">
        <v>141.81537785031412</v>
      </c>
      <c r="L37" s="3">
        <v>135.06906438540457</v>
      </c>
      <c r="M37" s="3">
        <v>0.4925381058678031</v>
      </c>
      <c r="N37" s="3">
        <v>274.23068951675594</v>
      </c>
      <c r="O37" s="3">
        <v>1.7840307108541196</v>
      </c>
      <c r="P37" s="3">
        <v>163.7054785611126</v>
      </c>
      <c r="Q37" s="3">
        <v>153.71410808587802</v>
      </c>
      <c r="R37" s="3">
        <v>0.396477185784024</v>
      </c>
      <c r="S37" s="3"/>
      <c r="T37" s="3">
        <v>34.79209084382706</v>
      </c>
    </row>
    <row r="38" spans="1:20" ht="15">
      <c r="A38" s="3">
        <v>36</v>
      </c>
      <c r="B38" s="12" t="s">
        <v>37</v>
      </c>
      <c r="C38" s="3">
        <v>37.132749831057225</v>
      </c>
      <c r="D38" s="3">
        <v>37.13176675968392</v>
      </c>
      <c r="E38" s="3">
        <v>37.142097199999995</v>
      </c>
      <c r="F38" s="3">
        <v>1.674578595401055</v>
      </c>
      <c r="G38" s="3"/>
      <c r="H38" s="3">
        <v>37.52411636276481</v>
      </c>
      <c r="I38" s="3">
        <v>37.48247282312203</v>
      </c>
      <c r="J38" s="3">
        <v>7.888318187980115</v>
      </c>
      <c r="K38" s="3">
        <v>141.96179292710048</v>
      </c>
      <c r="L38" s="3">
        <v>135.74805333452142</v>
      </c>
      <c r="M38" s="3">
        <v>0.49480635626405944</v>
      </c>
      <c r="N38" s="3">
        <v>274.34581552157306</v>
      </c>
      <c r="O38" s="3">
        <v>1.7735894533093053</v>
      </c>
      <c r="P38" s="3">
        <v>163.9054885958322</v>
      </c>
      <c r="Q38" s="3">
        <v>154.68394616898328</v>
      </c>
      <c r="R38" s="3">
        <v>0.39968478238291233</v>
      </c>
      <c r="S38" s="3"/>
      <c r="T38" s="3">
        <v>34.795579394167866</v>
      </c>
    </row>
    <row r="39" spans="1:20" ht="15">
      <c r="A39" s="3">
        <v>37</v>
      </c>
      <c r="B39" s="12" t="s">
        <v>37</v>
      </c>
      <c r="C39" s="3">
        <v>37.133639350820395</v>
      </c>
      <c r="D39" s="3">
        <v>37.132749831057225</v>
      </c>
      <c r="E39" s="3">
        <v>37.142097199999995</v>
      </c>
      <c r="F39" s="3">
        <v>1.5157864636542446</v>
      </c>
      <c r="G39" s="3"/>
      <c r="H39" s="3">
        <v>37.528372966055734</v>
      </c>
      <c r="I39" s="3">
        <v>37.48531286668143</v>
      </c>
      <c r="J39" s="3">
        <v>7.237309349592486</v>
      </c>
      <c r="K39" s="3">
        <v>142.09396827131712</v>
      </c>
      <c r="L39" s="3">
        <v>136.37244538537888</v>
      </c>
      <c r="M39" s="3">
        <v>0.49689054473240435</v>
      </c>
      <c r="N39" s="3">
        <v>274.4516812225134</v>
      </c>
      <c r="O39" s="3">
        <v>1.76407038244172</v>
      </c>
      <c r="P39" s="3">
        <v>164.08574703949347</v>
      </c>
      <c r="Q39" s="3">
        <v>155.5786458149328</v>
      </c>
      <c r="R39" s="3">
        <v>0.40264233218805706</v>
      </c>
      <c r="S39" s="3"/>
      <c r="T39" s="3">
        <v>34.79878682308544</v>
      </c>
    </row>
    <row r="40" spans="1:20" ht="15">
      <c r="A40" s="3">
        <v>38</v>
      </c>
      <c r="B40" s="12" t="s">
        <v>37</v>
      </c>
      <c r="C40" s="3">
        <v>37.13444422158619</v>
      </c>
      <c r="D40" s="3">
        <v>37.133639350820395</v>
      </c>
      <c r="E40" s="3">
        <v>37.142097199999995</v>
      </c>
      <c r="F40" s="3">
        <v>1.3720093272676992</v>
      </c>
      <c r="G40" s="3"/>
      <c r="H40" s="3">
        <v>37.53228041697161</v>
      </c>
      <c r="I40" s="3">
        <v>37.4879174088221</v>
      </c>
      <c r="J40" s="3">
        <v>6.6387755650518105</v>
      </c>
      <c r="K40" s="3">
        <v>142.2132809851468</v>
      </c>
      <c r="L40" s="3">
        <v>136.9465147473627</v>
      </c>
      <c r="M40" s="3">
        <v>0.4988053668452408</v>
      </c>
      <c r="N40" s="3">
        <v>274.5490001711463</v>
      </c>
      <c r="O40" s="3">
        <v>1.7553872937274435</v>
      </c>
      <c r="P40" s="3">
        <v>164.2481849817386</v>
      </c>
      <c r="Q40" s="3">
        <v>156.40366154648441</v>
      </c>
      <c r="R40" s="3">
        <v>0.40536803501933943</v>
      </c>
      <c r="S40" s="3"/>
      <c r="T40" s="3">
        <v>34.80173487420284</v>
      </c>
    </row>
    <row r="41" spans="1:20" ht="15">
      <c r="A41" s="3">
        <v>39</v>
      </c>
      <c r="B41" s="12" t="s">
        <v>37</v>
      </c>
      <c r="C41" s="3">
        <v>37.135172498771766</v>
      </c>
      <c r="D41" s="3">
        <v>37.13444422158619</v>
      </c>
      <c r="E41" s="3">
        <v>37.142097199999995</v>
      </c>
      <c r="F41" s="3">
        <v>1.2418345866761908</v>
      </c>
      <c r="G41" s="3"/>
      <c r="H41" s="3">
        <v>37.535866742363254</v>
      </c>
      <c r="I41" s="3">
        <v>37.49030555331155</v>
      </c>
      <c r="J41" s="3">
        <v>6.088600216189974</v>
      </c>
      <c r="K41" s="3">
        <v>142.3209758688887</v>
      </c>
      <c r="L41" s="3">
        <v>137.4742102393749</v>
      </c>
      <c r="M41" s="3">
        <v>0.5005643493291014</v>
      </c>
      <c r="N41" s="3">
        <v>274.6384364440445</v>
      </c>
      <c r="O41" s="3">
        <v>1.7474629730677722</v>
      </c>
      <c r="P41" s="3">
        <v>164.39454710940933</v>
      </c>
      <c r="Q41" s="3">
        <v>157.16409484883152</v>
      </c>
      <c r="R41" s="3">
        <v>0.407878923310559</v>
      </c>
      <c r="S41" s="3"/>
      <c r="T41" s="3">
        <v>34.80444377018851</v>
      </c>
    </row>
    <row r="42" spans="1:20" ht="15">
      <c r="A42" s="3">
        <v>40</v>
      </c>
      <c r="B42" s="12" t="s">
        <v>37</v>
      </c>
      <c r="C42" s="3">
        <v>37.13583147121998</v>
      </c>
      <c r="D42" s="3">
        <v>37.135172498771766</v>
      </c>
      <c r="E42" s="3">
        <v>37.142097199999995</v>
      </c>
      <c r="F42" s="3">
        <v>1.1239813255964377</v>
      </c>
      <c r="G42" s="3"/>
      <c r="H42" s="3">
        <v>37.53915776735331</v>
      </c>
      <c r="I42" s="3">
        <v>37.49249488671361</v>
      </c>
      <c r="J42" s="3">
        <v>5.582980025465892</v>
      </c>
      <c r="K42" s="3">
        <v>142.41817810076176</v>
      </c>
      <c r="L42" s="3">
        <v>137.9591794008923</v>
      </c>
      <c r="M42" s="3">
        <v>0.5021799457847995</v>
      </c>
      <c r="N42" s="3">
        <v>274.7206067444444</v>
      </c>
      <c r="O42" s="3">
        <v>1.740228096245575</v>
      </c>
      <c r="P42" s="3">
        <v>164.5264095188717</v>
      </c>
      <c r="Q42" s="3">
        <v>157.86471172206427</v>
      </c>
      <c r="R42" s="3">
        <v>0.41019091795901813</v>
      </c>
      <c r="S42" s="3"/>
      <c r="T42" s="3">
        <v>34.806932279894156</v>
      </c>
    </row>
    <row r="43" spans="1:20" ht="15">
      <c r="A43" s="3">
        <v>41</v>
      </c>
      <c r="B43" s="12" t="s">
        <v>37</v>
      </c>
      <c r="C43" s="3">
        <v>37.136427734148576</v>
      </c>
      <c r="D43" s="3">
        <v>37.13583147121998</v>
      </c>
      <c r="E43" s="3">
        <v>37.142097199999995</v>
      </c>
      <c r="F43" s="3">
        <v>1.0172882409559165</v>
      </c>
      <c r="G43" s="3"/>
      <c r="H43" s="3">
        <v>37.54219191130901</v>
      </c>
      <c r="I43" s="3">
        <v>37.49456741757426</v>
      </c>
      <c r="J43" s="3">
        <v>5.11840203928612</v>
      </c>
      <c r="K43" s="3">
        <v>142.5059046769133</v>
      </c>
      <c r="L43" s="3">
        <v>138.4047908785831</v>
      </c>
      <c r="M43" s="3">
        <v>0.5036636238120873</v>
      </c>
      <c r="N43" s="3">
        <v>274.7960828122477</v>
      </c>
      <c r="O43" s="3">
        <v>1.733620288905374</v>
      </c>
      <c r="P43" s="3">
        <v>164.64519579942112</v>
      </c>
      <c r="Q43" s="3">
        <v>158.5099600938316</v>
      </c>
      <c r="R43" s="3">
        <v>0.4123188836014481</v>
      </c>
      <c r="S43" s="3"/>
      <c r="T43" s="3">
        <v>34.80921779434278</v>
      </c>
    </row>
    <row r="44" spans="1:20" ht="15">
      <c r="A44" s="3">
        <v>42</v>
      </c>
      <c r="B44" s="12" t="s">
        <v>37</v>
      </c>
      <c r="C44" s="3">
        <v>37.13696725515736</v>
      </c>
      <c r="D44" s="3">
        <v>37.136427734148576</v>
      </c>
      <c r="E44" s="3">
        <v>37.142097199999995</v>
      </c>
      <c r="F44" s="3">
        <v>0.920650479960607</v>
      </c>
      <c r="G44" s="3"/>
      <c r="H44" s="3">
        <v>37.5449711211142</v>
      </c>
      <c r="I44" s="3">
        <v>37.496396709117484</v>
      </c>
      <c r="J44" s="3">
        <v>4.691592846423838</v>
      </c>
      <c r="K44" s="3">
        <v>142.5851083780506</v>
      </c>
      <c r="L44" s="3">
        <v>138.81416601158736</v>
      </c>
      <c r="M44" s="3">
        <v>0.5050258482875465</v>
      </c>
      <c r="N44" s="3">
        <v>274.86546774245653</v>
      </c>
      <c r="O44" s="3">
        <v>1.727583744949152</v>
      </c>
      <c r="P44" s="3">
        <v>164.7522287756561</v>
      </c>
      <c r="Q44" s="3">
        <v>159.10399049890728</v>
      </c>
      <c r="R44" s="3">
        <v>0.4143529484296717</v>
      </c>
      <c r="S44" s="3"/>
      <c r="T44" s="3">
        <v>34.81131863998118</v>
      </c>
    </row>
    <row r="45" spans="1:20" ht="15">
      <c r="A45" s="3">
        <v>43</v>
      </c>
      <c r="B45" s="12" t="s">
        <v>37</v>
      </c>
      <c r="C45" s="3">
        <v>37.13745543395392</v>
      </c>
      <c r="D45" s="3">
        <v>37.13696725515736</v>
      </c>
      <c r="E45" s="3">
        <v>37.142097199999995</v>
      </c>
      <c r="F45" s="3">
        <v>0.8332299653819039</v>
      </c>
      <c r="G45" s="3"/>
      <c r="H45" s="3">
        <v>37.547517816956976</v>
      </c>
      <c r="I45" s="3">
        <v>37.49807680110552</v>
      </c>
      <c r="J45" s="3">
        <v>4.2995820709008825</v>
      </c>
      <c r="K45" s="3">
        <v>142.65651585168794</v>
      </c>
      <c r="L45" s="3">
        <v>139.19016374616896</v>
      </c>
      <c r="M45" s="3">
        <v>0.5062763871318552</v>
      </c>
      <c r="N45" s="3">
        <v>274.9292032652475</v>
      </c>
      <c r="O45" s="3">
        <v>1.7220674952973756</v>
      </c>
      <c r="P45" s="3">
        <v>164.84852062769164</v>
      </c>
      <c r="Q45" s="3">
        <v>159.6506548181326</v>
      </c>
      <c r="R45" s="3">
        <v>0.41614229489492766</v>
      </c>
      <c r="S45" s="3"/>
      <c r="T45" s="3">
        <v>34.81324824550038</v>
      </c>
    </row>
    <row r="46" spans="1:20" ht="15">
      <c r="A46" s="3">
        <v>44</v>
      </c>
      <c r="B46" s="12" t="s">
        <v>37</v>
      </c>
      <c r="C46" s="3">
        <v>37.13789715639574</v>
      </c>
      <c r="D46" s="3">
        <v>37.13745543395392</v>
      </c>
      <c r="E46" s="3">
        <v>37.142097199999995</v>
      </c>
      <c r="F46" s="3">
        <v>0.7540932894097366</v>
      </c>
      <c r="G46" s="3"/>
      <c r="H46" s="3">
        <v>37.5498512916699</v>
      </c>
      <c r="I46" s="3">
        <v>37.49961561464296</v>
      </c>
      <c r="J46" s="3">
        <v>3.9396125641848543</v>
      </c>
      <c r="K46" s="3">
        <v>142.72095225984992</v>
      </c>
      <c r="L46" s="3">
        <v>139.5354329850748</v>
      </c>
      <c r="M46" s="3">
        <v>0.50742423561309</v>
      </c>
      <c r="N46" s="3">
        <v>274.9877187408729</v>
      </c>
      <c r="O46" s="3">
        <v>1.717025442238769</v>
      </c>
      <c r="P46" s="3">
        <v>164.93523652572824</v>
      </c>
      <c r="Q46" s="3">
        <v>160.15354925802734</v>
      </c>
      <c r="R46" s="3">
        <v>0.4177919692318255</v>
      </c>
      <c r="S46" s="3"/>
      <c r="T46" s="3">
        <v>34.8150196557219</v>
      </c>
    </row>
    <row r="47" spans="1:20" ht="15">
      <c r="A47" s="3">
        <v>45</v>
      </c>
      <c r="B47" s="12" t="s">
        <v>37</v>
      </c>
      <c r="C47" s="3">
        <v>37.13829684338948</v>
      </c>
      <c r="D47" s="3">
        <v>37.13789715639574</v>
      </c>
      <c r="E47" s="3">
        <v>37.142097199999995</v>
      </c>
      <c r="F47" s="3">
        <v>0.6824609833007907</v>
      </c>
      <c r="G47" s="3"/>
      <c r="H47" s="3">
        <v>37.5519892786239</v>
      </c>
      <c r="I47" s="3">
        <v>37.50102505842117</v>
      </c>
      <c r="J47" s="3">
        <v>3.609136786071991</v>
      </c>
      <c r="K47" s="3">
        <v>142.77909506866877</v>
      </c>
      <c r="L47" s="3">
        <v>139.85241926589757</v>
      </c>
      <c r="M47" s="3">
        <v>0.5084776678510861</v>
      </c>
      <c r="N47" s="3">
        <v>275.0414189416379</v>
      </c>
      <c r="O47" s="3">
        <v>1.7124158752697927</v>
      </c>
      <c r="P47" s="3">
        <v>165.01332367344708</v>
      </c>
      <c r="Q47" s="3">
        <v>160.61601793916148</v>
      </c>
      <c r="R47" s="3">
        <v>0.4193077029852321</v>
      </c>
      <c r="S47" s="3"/>
      <c r="T47" s="3">
        <v>34.81664516297973</v>
      </c>
    </row>
    <row r="48" spans="1:20" ht="15">
      <c r="A48" s="3">
        <v>46</v>
      </c>
      <c r="B48" s="12" t="s">
        <v>37</v>
      </c>
      <c r="C48" s="3">
        <v>37.13865849513692</v>
      </c>
      <c r="D48" s="3">
        <v>37.13829684338948</v>
      </c>
      <c r="E48" s="3">
        <v>37.142097199999995</v>
      </c>
      <c r="F48" s="3">
        <v>0.6176232752451705</v>
      </c>
      <c r="G48" s="3"/>
      <c r="H48" s="3">
        <v>37.55394801434092</v>
      </c>
      <c r="I48" s="3">
        <v>37.502315793056624</v>
      </c>
      <c r="J48" s="3">
        <v>3.3058018828901137</v>
      </c>
      <c r="K48" s="3">
        <v>142.83155849625876</v>
      </c>
      <c r="L48" s="3">
        <v>140.14337988861382</v>
      </c>
      <c r="M48" s="3">
        <v>0.5094442976466533</v>
      </c>
      <c r="N48" s="3">
        <v>275.09068319342776</v>
      </c>
      <c r="O48" s="3">
        <v>1.7082009904078683</v>
      </c>
      <c r="P48" s="3">
        <v>165.08363909990985</v>
      </c>
      <c r="Q48" s="3">
        <v>161.04116830405547</v>
      </c>
      <c r="R48" s="3">
        <v>0.4207002231267736</v>
      </c>
      <c r="S48" s="3"/>
      <c r="T48" s="3">
        <v>34.818136282354196</v>
      </c>
    </row>
    <row r="49" spans="1:20" ht="15">
      <c r="A49" s="3">
        <v>47</v>
      </c>
      <c r="B49" s="12" t="s">
        <v>37</v>
      </c>
      <c r="C49" s="3">
        <v>37.13898573117031</v>
      </c>
      <c r="D49" s="3">
        <v>37.13865849513692</v>
      </c>
      <c r="E49" s="3">
        <v>37.142097199999995</v>
      </c>
      <c r="F49" s="3">
        <v>0.5589373543532442</v>
      </c>
      <c r="G49" s="3"/>
      <c r="H49" s="3">
        <v>37.555742375465556</v>
      </c>
      <c r="I49" s="3">
        <v>37.50349762712931</v>
      </c>
      <c r="J49" s="3">
        <v>3.0274360139214846</v>
      </c>
      <c r="K49" s="3">
        <v>142.87889631686016</v>
      </c>
      <c r="L49" s="3">
        <v>140.41039765729192</v>
      </c>
      <c r="M49" s="3">
        <v>0.5103311326634581</v>
      </c>
      <c r="N49" s="3">
        <v>275.13586506956585</v>
      </c>
      <c r="O49" s="3">
        <v>1.704346475939574</v>
      </c>
      <c r="P49" s="3">
        <v>165.14695376138428</v>
      </c>
      <c r="Q49" s="3">
        <v>161.4318854491653</v>
      </c>
      <c r="R49" s="3">
        <v>0.4219791413911893</v>
      </c>
      <c r="S49" s="3"/>
      <c r="T49" s="3">
        <v>34.81950374348483</v>
      </c>
    </row>
    <row r="50" spans="1:20" ht="15">
      <c r="A50" s="3">
        <v>48</v>
      </c>
      <c r="B50" s="12" t="s">
        <v>37</v>
      </c>
      <c r="C50" s="3">
        <v>37.13928182657784</v>
      </c>
      <c r="D50" s="3">
        <v>37.13898573117031</v>
      </c>
      <c r="E50" s="3">
        <v>37.142097199999995</v>
      </c>
      <c r="F50" s="3">
        <v>0.5058209297411379</v>
      </c>
      <c r="G50" s="3"/>
      <c r="H50" s="3">
        <v>37.557385997846254</v>
      </c>
      <c r="I50" s="3">
        <v>37.50457957104484</v>
      </c>
      <c r="J50" s="3">
        <v>2.7720353360607572</v>
      </c>
      <c r="K50" s="3">
        <v>142.92160817707492</v>
      </c>
      <c r="L50" s="3">
        <v>140.6553937707553</v>
      </c>
      <c r="M50" s="3">
        <v>0.5111446235646255</v>
      </c>
      <c r="N50" s="3">
        <v>275.17729285666996</v>
      </c>
      <c r="O50" s="3">
        <v>1.7008211508470898</v>
      </c>
      <c r="P50" s="3">
        <v>165.2039618649806</v>
      </c>
      <c r="Q50" s="3">
        <v>161.79084598025995</v>
      </c>
      <c r="R50" s="3">
        <v>0.4231533756320875</v>
      </c>
      <c r="S50" s="3"/>
      <c r="T50" s="3">
        <v>34.820757505614644</v>
      </c>
    </row>
    <row r="51" spans="1:20" ht="15">
      <c r="A51" s="3">
        <v>49</v>
      </c>
      <c r="B51" s="12" t="s">
        <v>37</v>
      </c>
      <c r="C51" s="3">
        <v>37.13954974478189</v>
      </c>
      <c r="D51" s="3">
        <v>37.13928182657784</v>
      </c>
      <c r="E51" s="3">
        <v>37.142097199999995</v>
      </c>
      <c r="F51" s="3">
        <v>0.4577465910421661</v>
      </c>
      <c r="G51" s="3"/>
      <c r="H51" s="3">
        <v>37.558891384448934</v>
      </c>
      <c r="I51" s="3">
        <v>37.505569903599245</v>
      </c>
      <c r="J51" s="3">
        <v>2.537751731661501</v>
      </c>
      <c r="K51" s="3">
        <v>142.96014499517617</v>
      </c>
      <c r="L51" s="3">
        <v>140.88013985455683</v>
      </c>
      <c r="M51" s="3">
        <v>0.511890708704319</v>
      </c>
      <c r="N51" s="3">
        <v>275.2152704844908</v>
      </c>
      <c r="O51" s="3">
        <v>1.6975966478677433</v>
      </c>
      <c r="P51" s="3">
        <v>165.2552887516712</v>
      </c>
      <c r="Q51" s="3">
        <v>162.1205312994541</v>
      </c>
      <c r="R51" s="3">
        <v>0.4242311790243179</v>
      </c>
      <c r="S51" s="3"/>
      <c r="T51" s="3">
        <v>34.82190678654917</v>
      </c>
    </row>
    <row r="52" spans="1:20" ht="15">
      <c r="A52" s="3">
        <v>50</v>
      </c>
      <c r="B52" s="12" t="s">
        <v>37</v>
      </c>
      <c r="C52" s="3">
        <v>37.13979216719788</v>
      </c>
      <c r="D52" s="3">
        <v>37.13954974478189</v>
      </c>
      <c r="E52" s="3">
        <v>37.142097199999995</v>
      </c>
      <c r="F52" s="3">
        <v>0.4142366756031039</v>
      </c>
      <c r="G52" s="3"/>
      <c r="H52" s="3">
        <v>37.560284808324454</v>
      </c>
      <c r="I52" s="3">
        <v>37.50654285558425</v>
      </c>
      <c r="J52" s="3">
        <v>2.322881292272922</v>
      </c>
      <c r="K52" s="3">
        <v>142.99491378512337</v>
      </c>
      <c r="L52" s="3">
        <v>141.08626916845355</v>
      </c>
      <c r="M52" s="3">
        <v>0.5125748549029336</v>
      </c>
      <c r="N52" s="3">
        <v>275.25007873273665</v>
      </c>
      <c r="O52" s="3">
        <v>1.6946471344660696</v>
      </c>
      <c r="P52" s="3">
        <v>165.3014978832672</v>
      </c>
      <c r="Q52" s="3">
        <v>162.42324029271106</v>
      </c>
      <c r="R52" s="3">
        <v>0.4252201880211268</v>
      </c>
      <c r="S52" s="3"/>
      <c r="T52" s="3">
        <v>34.822960099880966</v>
      </c>
    </row>
    <row r="53" spans="1:20" ht="15">
      <c r="A53" s="3">
        <v>51</v>
      </c>
      <c r="B53" s="12" t="s">
        <v>37</v>
      </c>
      <c r="C53" s="3">
        <v>37.14001152007084</v>
      </c>
      <c r="D53" s="3">
        <v>37.13979216719788</v>
      </c>
      <c r="E53" s="3">
        <v>37.142097199999995</v>
      </c>
      <c r="F53" s="3">
        <v>0.3748371144459176</v>
      </c>
      <c r="G53" s="3"/>
      <c r="H53" s="3">
        <v>37.561555399832606</v>
      </c>
      <c r="I53" s="3">
        <v>37.507357058752966</v>
      </c>
      <c r="J53" s="3">
        <v>2.1258264970261185</v>
      </c>
      <c r="K53" s="3">
        <v>143.02628470864795</v>
      </c>
      <c r="L53" s="3">
        <v>141.27529532606775</v>
      </c>
      <c r="M53" s="3">
        <v>0.5132019856272081</v>
      </c>
      <c r="N53" s="3">
        <v>275.28205128319723</v>
      </c>
      <c r="O53" s="3">
        <v>1.6919495350606264</v>
      </c>
      <c r="P53" s="3">
        <v>165.34308720237664</v>
      </c>
      <c r="Q53" s="3">
        <v>162.70110046357456</v>
      </c>
      <c r="R53" s="3">
        <v>0.4262049365400813</v>
      </c>
      <c r="S53" s="3"/>
      <c r="T53" s="3">
        <v>34.82392755680104</v>
      </c>
    </row>
    <row r="54" spans="1:20" ht="15">
      <c r="A54" s="3">
        <v>52</v>
      </c>
      <c r="B54" s="12" t="s">
        <v>37</v>
      </c>
      <c r="C54" s="3">
        <v>37.14020999875805</v>
      </c>
      <c r="D54" s="3">
        <v>37.14001152007084</v>
      </c>
      <c r="E54" s="3">
        <v>37.142097199999995</v>
      </c>
      <c r="F54" s="3">
        <v>0.33920554571834866</v>
      </c>
      <c r="G54" s="3"/>
      <c r="H54" s="3">
        <v>37.56271681923162</v>
      </c>
      <c r="I54" s="3">
        <v>37.508112234531325</v>
      </c>
      <c r="J54" s="3">
        <v>1.9451637221011906</v>
      </c>
      <c r="K54" s="3">
        <v>143.0545537765099</v>
      </c>
      <c r="L54" s="3">
        <v>141.44859560012705</v>
      </c>
      <c r="M54" s="3">
        <v>0.5137767989569362</v>
      </c>
      <c r="N54" s="3">
        <v>275.311372345529</v>
      </c>
      <c r="O54" s="3">
        <v>1.6894820906452366</v>
      </c>
      <c r="P54" s="3">
        <v>165.3804704122789</v>
      </c>
      <c r="Q54" s="3">
        <v>162.95607622593013</v>
      </c>
      <c r="R54" s="3">
        <v>0.4270194576170664</v>
      </c>
      <c r="S54" s="3"/>
      <c r="T54" s="3">
        <v>34.82481474289724</v>
      </c>
    </row>
    <row r="55" spans="1:20" ht="15">
      <c r="A55" s="3">
        <v>53</v>
      </c>
      <c r="B55" s="12" t="s">
        <v>37</v>
      </c>
      <c r="C55" s="3">
        <v>37.14038958970092</v>
      </c>
      <c r="D55" s="3">
        <v>37.14020999875805</v>
      </c>
      <c r="E55" s="3">
        <v>37.142097199999995</v>
      </c>
      <c r="F55" s="3">
        <v>0.3069553245064248</v>
      </c>
      <c r="G55" s="3"/>
      <c r="H55" s="3">
        <v>37.56377822834762</v>
      </c>
      <c r="I55" s="3">
        <v>37.50880154068823</v>
      </c>
      <c r="J55" s="3">
        <v>1.779566192714788</v>
      </c>
      <c r="K55" s="3">
        <v>143.0800571155437</v>
      </c>
      <c r="L55" s="3">
        <v>141.60744624733533</v>
      </c>
      <c r="M55" s="3">
        <v>0.5143035882472962</v>
      </c>
      <c r="N55" s="3">
        <v>275.3382427875367</v>
      </c>
      <c r="O55" s="3">
        <v>1.6872250736480057</v>
      </c>
      <c r="P55" s="3">
        <v>165.4141191324953</v>
      </c>
      <c r="Q55" s="3">
        <v>163.18998993549727</v>
      </c>
      <c r="R55" s="3">
        <v>0.42777825910980155</v>
      </c>
      <c r="S55" s="3"/>
      <c r="T55" s="3">
        <v>34.825627745840706</v>
      </c>
    </row>
    <row r="56" spans="1:20" ht="15">
      <c r="A56" s="3">
        <v>54</v>
      </c>
      <c r="B56" s="12" t="s">
        <v>37</v>
      </c>
      <c r="C56" s="3">
        <v>37.140552090305974</v>
      </c>
      <c r="D56" s="3">
        <v>37.14038958970092</v>
      </c>
      <c r="E56" s="3">
        <v>37.142097199999995</v>
      </c>
      <c r="F56" s="3">
        <v>0.27776938251458094</v>
      </c>
      <c r="G56" s="3"/>
      <c r="H56" s="3">
        <v>37.564748386325576</v>
      </c>
      <c r="I56" s="3">
        <v>37.509432152909795</v>
      </c>
      <c r="J56" s="3">
        <v>1.6278100351281104</v>
      </c>
      <c r="K56" s="3">
        <v>143.10306398923348</v>
      </c>
      <c r="L56" s="3">
        <v>141.75302333661995</v>
      </c>
      <c r="M56" s="3">
        <v>0.5147862971789794</v>
      </c>
      <c r="N56" s="3">
        <v>275.3628527282568</v>
      </c>
      <c r="O56" s="3">
        <v>1.685160500332371</v>
      </c>
      <c r="P56" s="3">
        <v>165.44440572582272</v>
      </c>
      <c r="Q56" s="3">
        <v>163.40452596292513</v>
      </c>
      <c r="R56" s="3">
        <v>0.42847209962190663</v>
      </c>
      <c r="S56" s="3"/>
      <c r="T56" s="3">
        <v>34.826372326314676</v>
      </c>
    </row>
    <row r="57" spans="1:20" ht="15">
      <c r="A57" s="3">
        <v>55</v>
      </c>
      <c r="B57" s="12" t="s">
        <v>37</v>
      </c>
      <c r="C57" s="3">
        <v>37.140699126933875</v>
      </c>
      <c r="D57" s="3">
        <v>37.140552090305974</v>
      </c>
      <c r="E57" s="3">
        <v>37.142097199999995</v>
      </c>
      <c r="F57" s="3">
        <v>0.25135654683451725</v>
      </c>
      <c r="G57" s="3"/>
      <c r="H57" s="3">
        <v>37.565635192607424</v>
      </c>
      <c r="I57" s="3">
        <v>37.51000879525372</v>
      </c>
      <c r="J57" s="3">
        <v>1.4887661199778273</v>
      </c>
      <c r="K57" s="3">
        <v>143.1238202199363</v>
      </c>
      <c r="L57" s="3">
        <v>141.886410646793</v>
      </c>
      <c r="M57" s="3">
        <v>0.5152285474531066</v>
      </c>
      <c r="N57" s="3">
        <v>275.3853825611376</v>
      </c>
      <c r="O57" s="3">
        <v>1.6832719697536074</v>
      </c>
      <c r="P57" s="3">
        <v>165.47166893141048</v>
      </c>
      <c r="Q57" s="3">
        <v>163.60124062509502</v>
      </c>
      <c r="R57" s="3">
        <v>0.4291081709951269</v>
      </c>
      <c r="S57" s="3"/>
      <c r="T57" s="3">
        <v>34.82705394923062</v>
      </c>
    </row>
    <row r="58" spans="1:20" ht="15">
      <c r="A58" s="3">
        <v>56</v>
      </c>
      <c r="B58" s="12" t="s">
        <v>37</v>
      </c>
      <c r="C58" s="3">
        <v>37.140832171176626</v>
      </c>
      <c r="D58" s="3">
        <v>37.140699126933875</v>
      </c>
      <c r="E58" s="3">
        <v>37.142097199999995</v>
      </c>
      <c r="F58" s="3">
        <v>0.22745370899914172</v>
      </c>
      <c r="G58" s="3"/>
      <c r="H58" s="3">
        <v>37.56644584207638</v>
      </c>
      <c r="I58" s="3">
        <v>37.51053604655818</v>
      </c>
      <c r="J58" s="3">
        <v>1.3613938363608815</v>
      </c>
      <c r="K58" s="3">
        <v>143.14254641325522</v>
      </c>
      <c r="L58" s="3">
        <v>142.00860628589348</v>
      </c>
      <c r="M58" s="3">
        <v>0.5156336665667465</v>
      </c>
      <c r="N58" s="3">
        <v>275.4060013796851</v>
      </c>
      <c r="O58" s="3">
        <v>1.681544509544219</v>
      </c>
      <c r="P58" s="3">
        <v>165.49621144007858</v>
      </c>
      <c r="Q58" s="3">
        <v>163.78157094059534</v>
      </c>
      <c r="R58" s="3">
        <v>0.4296909307959975</v>
      </c>
      <c r="S58" s="3"/>
      <c r="T58" s="3">
        <v>34.82767773632499</v>
      </c>
    </row>
    <row r="59" spans="1:20" ht="15">
      <c r="A59" s="3">
        <v>57</v>
      </c>
      <c r="B59" s="12" t="s">
        <v>37</v>
      </c>
      <c r="C59" s="3">
        <v>37.140952554585716</v>
      </c>
      <c r="D59" s="3">
        <v>37.140832171176626</v>
      </c>
      <c r="E59" s="3">
        <v>37.142097199999995</v>
      </c>
      <c r="F59" s="3">
        <v>0.20582260991825302</v>
      </c>
      <c r="G59" s="3"/>
      <c r="H59" s="3">
        <v>37.56718688575646</v>
      </c>
      <c r="I59" s="3">
        <v>37.51101806763732</v>
      </c>
      <c r="J59" s="3">
        <v>1.2447348014280617</v>
      </c>
      <c r="K59" s="3">
        <v>143.15944125845863</v>
      </c>
      <c r="L59" s="3">
        <v>142.12052906694882</v>
      </c>
      <c r="M59" s="3">
        <v>0.5160047123030209</v>
      </c>
      <c r="N59" s="3">
        <v>275.4248666308484</v>
      </c>
      <c r="O59" s="3">
        <v>1.6799644417422959</v>
      </c>
      <c r="P59" s="3">
        <v>165.5183049456806</v>
      </c>
      <c r="Q59" s="3">
        <v>163.946843032704</v>
      </c>
      <c r="R59" s="3">
        <v>0.43022477273560616</v>
      </c>
      <c r="S59" s="3"/>
      <c r="T59" s="3">
        <v>34.82824845587827</v>
      </c>
    </row>
    <row r="60" spans="1:20" ht="15">
      <c r="A60" s="3">
        <v>58</v>
      </c>
      <c r="B60" s="12" t="s">
        <v>37</v>
      </c>
      <c r="C60" s="3">
        <v>37.141061481998776</v>
      </c>
      <c r="D60" s="3">
        <v>37.140952554585716</v>
      </c>
      <c r="E60" s="3">
        <v>37.142097199999995</v>
      </c>
      <c r="F60" s="3">
        <v>0.1862475676991326</v>
      </c>
      <c r="G60" s="3"/>
      <c r="H60" s="3">
        <v>37.56786429509647</v>
      </c>
      <c r="I60" s="3">
        <v>37.511458676957126</v>
      </c>
      <c r="J60" s="3">
        <v>1.1379068690681382</v>
      </c>
      <c r="K60" s="3">
        <v>143.17468378492578</v>
      </c>
      <c r="L60" s="3">
        <v>142.22302448355677</v>
      </c>
      <c r="M60" s="3">
        <v>0.5163444949139768</v>
      </c>
      <c r="N60" s="3">
        <v>275.44212417186935</v>
      </c>
      <c r="O60" s="3">
        <v>1.678519263443307</v>
      </c>
      <c r="P60" s="3">
        <v>165.53819354196847</v>
      </c>
      <c r="Q60" s="3">
        <v>164.0982800559754</v>
      </c>
      <c r="R60" s="3">
        <v>0.43071369822772376</v>
      </c>
      <c r="S60" s="3"/>
      <c r="T60" s="3">
        <v>34.828770524614804</v>
      </c>
    </row>
    <row r="61" spans="1:20" ht="15">
      <c r="A61" s="3">
        <v>59</v>
      </c>
      <c r="B61" s="12" t="s">
        <v>37</v>
      </c>
      <c r="C61" s="3">
        <v>37.141160043597964</v>
      </c>
      <c r="D61" s="3">
        <v>37.141061481998776</v>
      </c>
      <c r="E61" s="3">
        <v>37.142097199999995</v>
      </c>
      <c r="F61" s="3">
        <v>0.16853333813995688</v>
      </c>
      <c r="G61" s="3"/>
      <c r="H61" s="3">
        <v>37.568483517539086</v>
      </c>
      <c r="I61" s="3">
        <v>37.51186137448141</v>
      </c>
      <c r="J61" s="3">
        <v>1.0400984461036895</v>
      </c>
      <c r="K61" s="3">
        <v>143.18843540893857</v>
      </c>
      <c r="L61" s="3">
        <v>142.31687030097484</v>
      </c>
      <c r="M61" s="3">
        <v>0.516655597243326</v>
      </c>
      <c r="N61" s="3">
        <v>275.45790863453817</v>
      </c>
      <c r="O61" s="3">
        <v>1.6771975403771062</v>
      </c>
      <c r="P61" s="3">
        <v>165.55609674738346</v>
      </c>
      <c r="Q61" s="3">
        <v>164.23700965636007</v>
      </c>
      <c r="R61" s="3">
        <v>0.4311613946217238</v>
      </c>
      <c r="S61" s="3"/>
      <c r="T61" s="3">
        <v>34.829248018878054</v>
      </c>
    </row>
    <row r="62" spans="1:20" ht="15">
      <c r="A62" s="3">
        <v>60</v>
      </c>
      <c r="B62" s="12" t="s">
        <v>37</v>
      </c>
      <c r="C62" s="3">
        <v>37.141249225820886</v>
      </c>
      <c r="D62" s="3">
        <v>37.141160043597964</v>
      </c>
      <c r="E62" s="3">
        <v>37.142097199999995</v>
      </c>
      <c r="F62" s="3">
        <v>0.1525031857653481</v>
      </c>
      <c r="G62" s="3"/>
      <c r="H62" s="3">
        <v>37.569049526092535</v>
      </c>
      <c r="I62" s="3">
        <v>37.51222936919636</v>
      </c>
      <c r="J62" s="3">
        <v>0.9505631441254045</v>
      </c>
      <c r="K62" s="3">
        <v>143.20084172582008</v>
      </c>
      <c r="L62" s="3">
        <v>142.40278176746003</v>
      </c>
      <c r="M62" s="3">
        <v>0.5169403930620426</v>
      </c>
      <c r="N62" s="3">
        <v>275.47234396591057</v>
      </c>
      <c r="O62" s="3">
        <v>1.6759888115503625</v>
      </c>
      <c r="P62" s="3">
        <v>165.5722121131694</v>
      </c>
      <c r="Q62" s="3">
        <v>164.36407096959476</v>
      </c>
      <c r="R62" s="3">
        <v>0.4315712542032904</v>
      </c>
      <c r="S62" s="3"/>
      <c r="T62" s="3">
        <v>34.8296846911213</v>
      </c>
    </row>
    <row r="63" spans="1:20" ht="15">
      <c r="A63" s="3">
        <v>61</v>
      </c>
      <c r="B63" s="12" t="s">
        <v>37</v>
      </c>
      <c r="C63" s="3">
        <v>37.141329921233215</v>
      </c>
      <c r="D63" s="3">
        <v>37.141249225820886</v>
      </c>
      <c r="E63" s="3">
        <v>37.142097199999995</v>
      </c>
      <c r="F63" s="3">
        <v>0.13799713461552723</v>
      </c>
      <c r="G63" s="3"/>
      <c r="H63" s="3">
        <v>37.56956686345162</v>
      </c>
      <c r="I63" s="3">
        <v>37.51256560321266</v>
      </c>
      <c r="J63" s="3">
        <v>0.8686147734384618</v>
      </c>
      <c r="K63" s="3">
        <v>143.21203409829982</v>
      </c>
      <c r="L63" s="3">
        <v>142.4814164594769</v>
      </c>
      <c r="M63" s="3">
        <v>0.5172010638267304</v>
      </c>
      <c r="N63" s="3">
        <v>275.48554406533503</v>
      </c>
      <c r="O63" s="3">
        <v>1.6748835034849343</v>
      </c>
      <c r="P63" s="3">
        <v>165.5867175063783</v>
      </c>
      <c r="Q63" s="3">
        <v>164.48042117086447</v>
      </c>
      <c r="R63" s="3">
        <v>0.43194639843026766</v>
      </c>
      <c r="S63" s="3"/>
      <c r="T63" s="3">
        <v>34.83008398929154</v>
      </c>
    </row>
    <row r="64" spans="1:20" ht="15">
      <c r="A64" s="3">
        <v>62</v>
      </c>
      <c r="B64" s="12" t="s">
        <v>37</v>
      </c>
      <c r="C64" s="3">
        <v>37.14140293746175</v>
      </c>
      <c r="D64" s="3">
        <v>37.141329921233215</v>
      </c>
      <c r="E64" s="3">
        <v>37.142097199999995</v>
      </c>
      <c r="F64" s="3">
        <v>0.1248703834107104</v>
      </c>
      <c r="G64" s="3"/>
      <c r="H64" s="3">
        <v>37.57003968139921</v>
      </c>
      <c r="I64" s="3">
        <v>37.5128727738102</v>
      </c>
      <c r="J64" s="3">
        <v>0.7936226758513542</v>
      </c>
      <c r="K64" s="3">
        <v>143.22213107020903</v>
      </c>
      <c r="L64" s="3">
        <v>142.5533787777684</v>
      </c>
      <c r="M64" s="3">
        <v>0.5174396140345001</v>
      </c>
      <c r="N64" s="3">
        <v>275.4976134630923</v>
      </c>
      <c r="O64" s="3">
        <v>1.6738728528352769</v>
      </c>
      <c r="P64" s="3">
        <v>165.59977312169673</v>
      </c>
      <c r="Q64" s="3">
        <v>164.58694159263217</v>
      </c>
      <c r="R64" s="3">
        <v>0.4322896990279103</v>
      </c>
      <c r="S64" s="3"/>
      <c r="T64" s="3">
        <v>34.83044907745436</v>
      </c>
    </row>
    <row r="65" spans="1:20" ht="15">
      <c r="A65" s="3">
        <v>63</v>
      </c>
      <c r="B65" s="12" t="s">
        <v>37</v>
      </c>
      <c r="C65" s="3">
        <v>37.14146900527745</v>
      </c>
      <c r="D65" s="3">
        <v>37.14140293746175</v>
      </c>
      <c r="E65" s="3">
        <v>37.142097199999995</v>
      </c>
      <c r="F65" s="3">
        <v>0.1129918700123607</v>
      </c>
      <c r="G65" s="3"/>
      <c r="H65" s="3">
        <v>37.57047177608714</v>
      </c>
      <c r="I65" s="3">
        <v>37.513153353548304</v>
      </c>
      <c r="J65" s="3">
        <v>0.7250073861571831</v>
      </c>
      <c r="K65" s="3">
        <v>143.2312396294705</v>
      </c>
      <c r="L65" s="3">
        <v>142.61922411332569</v>
      </c>
      <c r="M65" s="3">
        <v>0.5176578853186315</v>
      </c>
      <c r="N65" s="3">
        <v>275.5086480051201</v>
      </c>
      <c r="O65" s="3">
        <v>1.6729488363741756</v>
      </c>
      <c r="P65" s="3">
        <v>165.6115232647483</v>
      </c>
      <c r="Q65" s="3">
        <v>164.6844434299838</v>
      </c>
      <c r="R65" s="3">
        <v>0.4326037974351493</v>
      </c>
      <c r="S65" s="3"/>
      <c r="T65" s="3">
        <v>34.83078285658744</v>
      </c>
    </row>
    <row r="66" spans="1:20" ht="15">
      <c r="A66" s="3">
        <v>64</v>
      </c>
      <c r="B66" s="12" t="s">
        <v>37</v>
      </c>
      <c r="C66" s="3">
        <v>37.14152878590923</v>
      </c>
      <c r="D66" s="3">
        <v>37.14146900527745</v>
      </c>
      <c r="E66" s="3">
        <v>37.142097199999995</v>
      </c>
      <c r="F66" s="3">
        <v>0.1022429708256916</v>
      </c>
      <c r="G66" s="3"/>
      <c r="H66" s="3">
        <v>37.57086661971657</v>
      </c>
      <c r="I66" s="3">
        <v>37.5134096086739</v>
      </c>
      <c r="J66" s="3">
        <v>0.6622366079891073</v>
      </c>
      <c r="K66" s="3">
        <v>143.2394563403669</v>
      </c>
      <c r="L66" s="3">
        <v>142.67946270320348</v>
      </c>
      <c r="M66" s="3">
        <v>0.517857569407054</v>
      </c>
      <c r="N66" s="3">
        <v>275.5187355213736</v>
      </c>
      <c r="O66" s="3">
        <v>1.672104107496924</v>
      </c>
      <c r="P66" s="3">
        <v>165.6220979411244</v>
      </c>
      <c r="Q66" s="3">
        <v>164.77367305425417</v>
      </c>
      <c r="R66" s="3">
        <v>0.43289112266003216</v>
      </c>
      <c r="S66" s="3"/>
      <c r="T66" s="3">
        <v>34.831087984865874</v>
      </c>
    </row>
    <row r="67" spans="1:20" ht="15">
      <c r="A67" s="3">
        <v>65</v>
      </c>
      <c r="B67" s="12" t="s">
        <v>37</v>
      </c>
      <c r="C67" s="3">
        <v>37.14158287766173</v>
      </c>
      <c r="D67" s="3">
        <v>37.14152878590923</v>
      </c>
      <c r="E67" s="3">
        <v>37.142097199999995</v>
      </c>
      <c r="F67" s="3">
        <v>0.09251632289337884</v>
      </c>
      <c r="G67" s="3"/>
      <c r="H67" s="3">
        <v>37.57122738906292</v>
      </c>
      <c r="I67" s="3">
        <v>37.51364361600052</v>
      </c>
      <c r="J67" s="3">
        <v>0.6048214873966676</v>
      </c>
      <c r="K67" s="3">
        <v>143.24686836069694</v>
      </c>
      <c r="L67" s="3">
        <v>142.73456319619365</v>
      </c>
      <c r="M67" s="3">
        <v>0.5180402200481009</v>
      </c>
      <c r="N67" s="3">
        <v>275.5279564643465</v>
      </c>
      <c r="O67" s="3">
        <v>1.6713319385237402</v>
      </c>
      <c r="P67" s="3">
        <v>165.63161427713703</v>
      </c>
      <c r="Q67" s="3">
        <v>164.8553169561971</v>
      </c>
      <c r="R67" s="3">
        <v>0.4331539077404944</v>
      </c>
      <c r="S67" s="3"/>
      <c r="T67" s="3">
        <v>34.831366897033654</v>
      </c>
    </row>
    <row r="68" spans="1:20" ht="15">
      <c r="A68" s="3">
        <v>66</v>
      </c>
      <c r="B68" s="12" t="s">
        <v>37</v>
      </c>
      <c r="C68" s="3">
        <v>37.14163182190341</v>
      </c>
      <c r="D68" s="3">
        <v>37.14158287766173</v>
      </c>
      <c r="E68" s="3">
        <v>37.142097199999995</v>
      </c>
      <c r="F68" s="3">
        <v>0.08371475716453164</v>
      </c>
      <c r="G68" s="3"/>
      <c r="H68" s="3">
        <v>37.57155699122622</v>
      </c>
      <c r="I68" s="3">
        <v>37.51385727840557</v>
      </c>
      <c r="J68" s="3">
        <v>0.552313166388049</v>
      </c>
      <c r="K68" s="3">
        <v>143.25355435718737</v>
      </c>
      <c r="L68" s="3">
        <v>142.78495594796385</v>
      </c>
      <c r="M68" s="3">
        <v>0.5182072639942332</v>
      </c>
      <c r="N68" s="3">
        <v>275.53638451033527</v>
      </c>
      <c r="O68" s="3">
        <v>1.6706261681840109</v>
      </c>
      <c r="P68" s="3">
        <v>165.64017779380055</v>
      </c>
      <c r="Q68" s="3">
        <v>164.9300063399859</v>
      </c>
      <c r="R68" s="3">
        <v>0.43339420494599284</v>
      </c>
      <c r="S68" s="3"/>
      <c r="T68" s="3">
        <v>34.831621822638674</v>
      </c>
    </row>
    <row r="69" spans="1:20" ht="15">
      <c r="A69" s="3">
        <v>67</v>
      </c>
      <c r="B69" s="12" t="s">
        <v>37</v>
      </c>
      <c r="C69" s="3">
        <v>37.141676108484674</v>
      </c>
      <c r="D69" s="3">
        <v>37.14163182190341</v>
      </c>
      <c r="E69" s="3">
        <v>37.142097199999995</v>
      </c>
      <c r="F69" s="3">
        <v>0.07575033225537207</v>
      </c>
      <c r="G69" s="3"/>
      <c r="H69" s="3">
        <v>37.57185808693255</v>
      </c>
      <c r="I69" s="3">
        <v>37.51405233907143</v>
      </c>
      <c r="J69" s="3">
        <v>0.5042995983612475</v>
      </c>
      <c r="K69" s="3">
        <v>143.25958533068354</v>
      </c>
      <c r="L69" s="3">
        <v>142.83103606457766</v>
      </c>
      <c r="M69" s="3">
        <v>0.5183600111235693</v>
      </c>
      <c r="N69" s="3">
        <v>275.54408712003993</v>
      </c>
      <c r="O69" s="3">
        <v>1.669981153749972</v>
      </c>
      <c r="P69" s="3">
        <v>165.64788355203237</v>
      </c>
      <c r="Q69" s="3">
        <v>164.99832138901738</v>
      </c>
      <c r="R69" s="3">
        <v>0.4336138998342763</v>
      </c>
      <c r="S69" s="3"/>
      <c r="T69" s="3">
        <v>34.83185480302981</v>
      </c>
    </row>
    <row r="70" spans="1:20" ht="15">
      <c r="A70" s="3">
        <v>68</v>
      </c>
      <c r="B70" s="12" t="s">
        <v>37</v>
      </c>
      <c r="C70" s="3">
        <v>37.141716180640515</v>
      </c>
      <c r="D70" s="3">
        <v>37.141676108484674</v>
      </c>
      <c r="E70" s="3">
        <v>37.142097199999995</v>
      </c>
      <c r="F70" s="3">
        <v>0.06854345970331933</v>
      </c>
      <c r="G70" s="3"/>
      <c r="H70" s="3">
        <v>37.572133111665636</v>
      </c>
      <c r="I70" s="3">
        <v>37.51423039457971</v>
      </c>
      <c r="J70" s="3">
        <v>0.4604026076591893</v>
      </c>
      <c r="K70" s="3">
        <v>143.26502536031109</v>
      </c>
      <c r="L70" s="3">
        <v>142.87316621235522</v>
      </c>
      <c r="M70" s="3">
        <v>0.5184996637699695</v>
      </c>
      <c r="N70" s="3">
        <v>275.5511260577025</v>
      </c>
      <c r="O70" s="3">
        <v>1.669391727357465</v>
      </c>
      <c r="P70" s="3">
        <v>165.65481718306688</v>
      </c>
      <c r="Q70" s="3">
        <v>165.06079522382768</v>
      </c>
      <c r="R70" s="3">
        <v>0.4338147242584435</v>
      </c>
      <c r="S70" s="3"/>
      <c r="T70" s="3">
        <v>34.83206770709316</v>
      </c>
    </row>
    <row r="71" spans="1:20" ht="15">
      <c r="A71" s="3">
        <v>69</v>
      </c>
      <c r="B71" s="12" t="s">
        <v>37</v>
      </c>
      <c r="C71" s="3">
        <v>37.14175243942655</v>
      </c>
      <c r="D71" s="3">
        <v>37.141716180640515</v>
      </c>
      <c r="E71" s="3">
        <v>37.142097199999995</v>
      </c>
      <c r="F71" s="3">
        <v>0.0620221117841849</v>
      </c>
      <c r="G71" s="3"/>
      <c r="H71" s="3">
        <v>37.57238429486799</v>
      </c>
      <c r="I71" s="3">
        <v>37.51439290695457</v>
      </c>
      <c r="J71" s="3">
        <v>0.420275176034434</v>
      </c>
      <c r="K71" s="3">
        <v>143.26993227531807</v>
      </c>
      <c r="L71" s="3">
        <v>142.91167921106782</v>
      </c>
      <c r="M71" s="3">
        <v>0.5186273253252192</v>
      </c>
      <c r="N71" s="3">
        <v>275.5575578696152</v>
      </c>
      <c r="O71" s="3">
        <v>1.668853156108312</v>
      </c>
      <c r="P71" s="3">
        <v>165.6610558170595</v>
      </c>
      <c r="Q71" s="3">
        <v>165.11791757173089</v>
      </c>
      <c r="R71" s="3">
        <v>0.4339982684067145</v>
      </c>
      <c r="S71" s="3"/>
      <c r="T71" s="3">
        <v>34.83226224575355</v>
      </c>
    </row>
    <row r="72" spans="1:20" ht="15">
      <c r="A72" s="3">
        <v>70</v>
      </c>
      <c r="B72" s="12" t="s">
        <v>37</v>
      </c>
      <c r="C72" s="3">
        <v>37.14178524773288</v>
      </c>
      <c r="D72" s="3">
        <v>37.14175243942655</v>
      </c>
      <c r="E72" s="3">
        <v>37.142097199999995</v>
      </c>
      <c r="F72" s="3">
        <v>0.056121104193963316</v>
      </c>
      <c r="G72" s="3"/>
      <c r="H72" s="3">
        <v>37.57261367741813</v>
      </c>
      <c r="I72" s="3">
        <v>37.514541214741136</v>
      </c>
      <c r="J72" s="3">
        <v>0.3835989396254864</v>
      </c>
      <c r="K72" s="3">
        <v>143.2743582618403</v>
      </c>
      <c r="L72" s="3">
        <v>142.94688042640877</v>
      </c>
      <c r="M72" s="3">
        <v>0.5187440081707146</v>
      </c>
      <c r="N72" s="3">
        <v>275.563434323787</v>
      </c>
      <c r="O72" s="3">
        <v>1.6683611055969587</v>
      </c>
      <c r="P72" s="3">
        <v>165.66666892047007</v>
      </c>
      <c r="Q72" s="3">
        <v>165.17013816693316</v>
      </c>
      <c r="R72" s="3">
        <v>0.4341659919471027</v>
      </c>
      <c r="S72" s="3"/>
      <c r="T72" s="3">
        <v>34.83243998529663</v>
      </c>
    </row>
    <row r="73" spans="1:20" ht="15">
      <c r="A73" s="3">
        <v>71</v>
      </c>
      <c r="B73" s="12" t="s">
        <v>37</v>
      </c>
      <c r="C73" s="3">
        <v>37.141814933916066</v>
      </c>
      <c r="D73" s="3">
        <v>37.14178524773288</v>
      </c>
      <c r="E73" s="3">
        <v>37.142097199999995</v>
      </c>
      <c r="F73" s="3">
        <v>0.05078144680804358</v>
      </c>
      <c r="G73" s="3"/>
      <c r="H73" s="3">
        <v>37.57282312756237</v>
      </c>
      <c r="I73" s="3">
        <v>37.51467654319625</v>
      </c>
      <c r="J73" s="3">
        <v>0.3500818809763881</v>
      </c>
      <c r="K73" s="3">
        <v>143.27835041078637</v>
      </c>
      <c r="L73" s="3">
        <v>142.97904997661803</v>
      </c>
      <c r="M73" s="3">
        <v>0.5188506409906992</v>
      </c>
      <c r="N73" s="3">
        <v>275.5688028131029</v>
      </c>
      <c r="O73" s="3">
        <v>1.6679116065451352</v>
      </c>
      <c r="P73" s="3">
        <v>165.67171905113918</v>
      </c>
      <c r="Q73" s="3">
        <v>165.21786989893803</v>
      </c>
      <c r="R73" s="3">
        <v>0.43431923434171715</v>
      </c>
      <c r="S73" s="3"/>
      <c r="T73" s="3">
        <v>34.83260235958274</v>
      </c>
    </row>
    <row r="74" spans="1:20" ht="15">
      <c r="A74" s="3">
        <v>72</v>
      </c>
      <c r="B74" s="12" t="s">
        <v>37</v>
      </c>
      <c r="C74" s="3">
        <v>37.14184179508542</v>
      </c>
      <c r="D74" s="3">
        <v>37.141814933916066</v>
      </c>
      <c r="E74" s="3">
        <v>37.142097199999995</v>
      </c>
      <c r="F74" s="3">
        <v>0.04594975567595391</v>
      </c>
      <c r="G74" s="3"/>
      <c r="H74" s="3">
        <v>37.573014355456365</v>
      </c>
      <c r="I74" s="3">
        <v>37.514800013661656</v>
      </c>
      <c r="J74" s="3">
        <v>0.31945620153526544</v>
      </c>
      <c r="K74" s="3">
        <v>143.28195121303284</v>
      </c>
      <c r="L74" s="3">
        <v>143.00844476717353</v>
      </c>
      <c r="M74" s="3">
        <v>0.5189480755147802</v>
      </c>
      <c r="N74" s="3">
        <v>275.57370672453817</v>
      </c>
      <c r="O74" s="3">
        <v>1.6675010242621227</v>
      </c>
      <c r="P74" s="3">
        <v>165.6762625399285</v>
      </c>
      <c r="Q74" s="3">
        <v>165.26149172620802</v>
      </c>
      <c r="R74" s="3">
        <v>0.43445922438968476</v>
      </c>
      <c r="S74" s="3"/>
      <c r="T74" s="3">
        <v>34.83275068123068</v>
      </c>
    </row>
    <row r="75" spans="1:20" ht="15">
      <c r="A75" s="3">
        <v>73</v>
      </c>
      <c r="B75" s="12" t="s">
        <v>37</v>
      </c>
      <c r="C75" s="3">
        <v>37.14186610007654</v>
      </c>
      <c r="D75" s="3">
        <v>37.14184179508542</v>
      </c>
      <c r="E75" s="3">
        <v>37.142097199999995</v>
      </c>
      <c r="F75" s="3">
        <v>0.04157772083089187</v>
      </c>
      <c r="G75" s="3"/>
      <c r="H75" s="3">
        <v>37.573188926452175</v>
      </c>
      <c r="I75" s="3">
        <v>37.51491265218383</v>
      </c>
      <c r="J75" s="3">
        <v>0.29147636107503216</v>
      </c>
      <c r="K75" s="3">
        <v>143.28519900669275</v>
      </c>
      <c r="L75" s="3">
        <v>143.0353003664486</v>
      </c>
      <c r="M75" s="3">
        <v>0.519037092733349</v>
      </c>
      <c r="N75" s="3">
        <v>275.57818577704586</v>
      </c>
      <c r="O75" s="3">
        <v>1.6671260306785003</v>
      </c>
      <c r="P75" s="3">
        <v>165.6803501056303</v>
      </c>
      <c r="Q75" s="3">
        <v>165.30135137107112</v>
      </c>
      <c r="R75" s="3">
        <v>0.4345870890526276</v>
      </c>
      <c r="S75" s="3"/>
      <c r="T75" s="3">
        <v>34.83288615185124</v>
      </c>
    </row>
    <row r="76" spans="1:20" ht="15">
      <c r="A76" s="3">
        <v>74</v>
      </c>
      <c r="B76" s="12" t="s">
        <v>37</v>
      </c>
      <c r="C76" s="3">
        <v>37.141888092141954</v>
      </c>
      <c r="D76" s="3">
        <v>37.14186610007654</v>
      </c>
      <c r="E76" s="3">
        <v>37.142097199999995</v>
      </c>
      <c r="F76" s="3">
        <v>0.037621624533187875</v>
      </c>
      <c r="G76" s="3"/>
      <c r="H76" s="3">
        <v>37.57334827324989</v>
      </c>
      <c r="I76" s="3">
        <v>37.5150153974393</v>
      </c>
      <c r="J76" s="3">
        <v>0.2659172713847514</v>
      </c>
      <c r="K76" s="3">
        <v>143.28812838118762</v>
      </c>
      <c r="L76" s="3">
        <v>143.05983273433606</v>
      </c>
      <c r="M76" s="3">
        <v>0.5191184086260927</v>
      </c>
      <c r="N76" s="3">
        <v>275.58227633067486</v>
      </c>
      <c r="O76" s="3">
        <v>1.6667835787267933</v>
      </c>
      <c r="P76" s="3">
        <v>165.68402740981776</v>
      </c>
      <c r="Q76" s="3">
        <v>165.33776781097401</v>
      </c>
      <c r="R76" s="3">
        <v>0.43470386161286667</v>
      </c>
      <c r="S76" s="3"/>
      <c r="T76" s="3">
        <v>34.83300987140827</v>
      </c>
    </row>
    <row r="77" spans="1:20" ht="15">
      <c r="A77" s="3">
        <v>75</v>
      </c>
      <c r="B77" s="12" t="s">
        <v>37</v>
      </c>
      <c r="C77" s="3">
        <v>37.14190799138564</v>
      </c>
      <c r="D77" s="3">
        <v>37.141888092141954</v>
      </c>
      <c r="E77" s="3">
        <v>37.142097199999995</v>
      </c>
      <c r="F77" s="3">
        <v>0.034041905096461045</v>
      </c>
      <c r="G77" s="3"/>
      <c r="H77" s="3">
        <v>37.573493707019075</v>
      </c>
      <c r="I77" s="3">
        <v>37.51510910801947</v>
      </c>
      <c r="J77" s="3">
        <v>0.24257263248280742</v>
      </c>
      <c r="K77" s="3">
        <v>143.2907705423637</v>
      </c>
      <c r="L77" s="3">
        <v>143.08223981497736</v>
      </c>
      <c r="M77" s="3">
        <v>0.5191926794406636</v>
      </c>
      <c r="N77" s="3">
        <v>275.58601166935296</v>
      </c>
      <c r="O77" s="3">
        <v>1.6664708788647218</v>
      </c>
      <c r="P77" s="3">
        <v>165.68733555759476</v>
      </c>
      <c r="Q77" s="3">
        <v>165.3710335803138</v>
      </c>
      <c r="R77" s="3">
        <v>0.434810489211002</v>
      </c>
      <c r="S77" s="3"/>
      <c r="T77" s="3">
        <v>34.833122846781286</v>
      </c>
    </row>
    <row r="78" spans="1:20" ht="15">
      <c r="A78" s="3">
        <v>76</v>
      </c>
      <c r="B78" s="12" t="s">
        <v>37</v>
      </c>
      <c r="C78" s="3">
        <v>37.14192599696591</v>
      </c>
      <c r="D78" s="3">
        <v>37.14190799138564</v>
      </c>
      <c r="E78" s="3">
        <v>37.142097199999995</v>
      </c>
      <c r="F78" s="3">
        <v>0.030802762160143236</v>
      </c>
      <c r="G78" s="3"/>
      <c r="H78" s="3">
        <v>37.573626427583385</v>
      </c>
      <c r="I78" s="3">
        <v>37.51519456912509</v>
      </c>
      <c r="J78" s="3">
        <v>0.22125340046435651</v>
      </c>
      <c r="K78" s="3">
        <v>143.29315364221625</v>
      </c>
      <c r="L78" s="3">
        <v>143.10270300391204</v>
      </c>
      <c r="M78" s="3">
        <v>0.5192605065556728</v>
      </c>
      <c r="N78" s="3">
        <v>275.58942225961334</v>
      </c>
      <c r="O78" s="3">
        <v>1.6661853775567506</v>
      </c>
      <c r="P78" s="3">
        <v>165.69031154920933</v>
      </c>
      <c r="Q78" s="3">
        <v>165.4014168961981</v>
      </c>
      <c r="R78" s="3">
        <v>0.4349078398063733</v>
      </c>
      <c r="S78" s="3"/>
      <c r="T78" s="3">
        <v>34.833225999598696</v>
      </c>
    </row>
    <row r="79" spans="1:20" ht="15">
      <c r="A79" s="3">
        <v>77</v>
      </c>
      <c r="B79" s="12" t="s">
        <v>37</v>
      </c>
      <c r="C79" s="3">
        <v>37.141942289088675</v>
      </c>
      <c r="D79" s="3">
        <v>37.14192599696591</v>
      </c>
      <c r="E79" s="3">
        <v>37.142097199999995</v>
      </c>
      <c r="F79" s="3">
        <v>0.0278717993208976</v>
      </c>
      <c r="G79" s="3"/>
      <c r="H79" s="3">
        <v>37.57374753275159</v>
      </c>
      <c r="I79" s="3">
        <v>37.51527249871623</v>
      </c>
      <c r="J79" s="3">
        <v>0.20178637687467119</v>
      </c>
      <c r="K79" s="3">
        <v>143.29530307677518</v>
      </c>
      <c r="L79" s="3">
        <v>143.1213884992214</v>
      </c>
      <c r="M79" s="3">
        <v>0.5193224409596906</v>
      </c>
      <c r="N79" s="3">
        <v>275.5925359873489</v>
      </c>
      <c r="O79" s="3">
        <v>1.6659247375466035</v>
      </c>
      <c r="P79" s="3">
        <v>165.69298868751926</v>
      </c>
      <c r="Q79" s="3">
        <v>165.4291636206881</v>
      </c>
      <c r="R79" s="3">
        <v>0.4349967086013301</v>
      </c>
      <c r="S79" s="3"/>
      <c r="T79" s="3">
        <v>34.83332017340536</v>
      </c>
    </row>
    <row r="80" spans="1:20" ht="15">
      <c r="A80" s="3">
        <v>78</v>
      </c>
      <c r="B80" s="12" t="s">
        <v>37</v>
      </c>
      <c r="C80" s="3">
        <v>37.14195703081097</v>
      </c>
      <c r="D80" s="3">
        <v>37.141942289088675</v>
      </c>
      <c r="E80" s="3">
        <v>37.142097199999995</v>
      </c>
      <c r="F80" s="3">
        <v>0.025219700706254573</v>
      </c>
      <c r="G80" s="3"/>
      <c r="H80" s="3">
        <v>37.573858026869665</v>
      </c>
      <c r="I80" s="3">
        <v>37.51534355316066</v>
      </c>
      <c r="J80" s="3">
        <v>0.184012910270975</v>
      </c>
      <c r="K80" s="3">
        <v>143.29724175509205</v>
      </c>
      <c r="L80" s="3">
        <v>143.13844854552732</v>
      </c>
      <c r="M80" s="3">
        <v>0.5193789873754819</v>
      </c>
      <c r="N80" s="3">
        <v>275.5953783745322</v>
      </c>
      <c r="O80" s="3">
        <v>1.6656868197691908</v>
      </c>
      <c r="P80" s="3">
        <v>165.69539694539802</v>
      </c>
      <c r="Q80" s="3">
        <v>165.45449907127235</v>
      </c>
      <c r="R80" s="3">
        <v>0.4350778239673627</v>
      </c>
      <c r="S80" s="3"/>
      <c r="T80" s="3">
        <v>34.8334061402229</v>
      </c>
    </row>
    <row r="81" spans="1:20" ht="15">
      <c r="A81" s="3">
        <v>79</v>
      </c>
      <c r="B81" s="12" t="s">
        <v>37</v>
      </c>
      <c r="C81" s="3">
        <v>37.14197036967291</v>
      </c>
      <c r="D81" s="3">
        <v>37.14195703081097</v>
      </c>
      <c r="E81" s="3">
        <v>37.142097199999995</v>
      </c>
      <c r="F81" s="3">
        <v>0.022819938260075015</v>
      </c>
      <c r="G81" s="3"/>
      <c r="H81" s="3">
        <v>37.573958828660956</v>
      </c>
      <c r="I81" s="3">
        <v>37.51540833241996</v>
      </c>
      <c r="J81" s="3">
        <v>0.1677877013150536</v>
      </c>
      <c r="K81" s="3">
        <v>143.29899034210814</v>
      </c>
      <c r="L81" s="3">
        <v>143.15402257905316</v>
      </c>
      <c r="M81" s="3">
        <v>0.5194306080565749</v>
      </c>
      <c r="N81" s="3">
        <v>275.5979727776481</v>
      </c>
      <c r="O81" s="3">
        <v>1.665469666763966</v>
      </c>
      <c r="P81" s="3">
        <v>165.69756329696298</v>
      </c>
      <c r="Q81" s="3">
        <v>165.47762969057214</v>
      </c>
      <c r="R81" s="3">
        <v>0.4351518529091089</v>
      </c>
      <c r="S81" s="3"/>
      <c r="T81" s="3">
        <v>34.83348460655592</v>
      </c>
    </row>
    <row r="82" spans="1:20" ht="15">
      <c r="A82" s="3">
        <v>80</v>
      </c>
      <c r="B82" s="12" t="s">
        <v>37</v>
      </c>
      <c r="C82" s="3">
        <v>37.14198243917431</v>
      </c>
      <c r="D82" s="3">
        <v>37.14197036967291</v>
      </c>
      <c r="E82" s="3">
        <v>37.142097199999995</v>
      </c>
      <c r="F82" s="3">
        <v>0.020648506770066334</v>
      </c>
      <c r="G82" s="3"/>
      <c r="H82" s="3">
        <v>37.574050778415035</v>
      </c>
      <c r="I82" s="3">
        <v>37.515467384809746</v>
      </c>
      <c r="J82" s="3">
        <v>0.15297770339616876</v>
      </c>
      <c r="K82" s="3">
        <v>143.300567477982</v>
      </c>
      <c r="L82" s="3">
        <v>143.1682382813559</v>
      </c>
      <c r="M82" s="3">
        <v>0.5194777262812871</v>
      </c>
      <c r="N82" s="3">
        <v>275.6003405694301</v>
      </c>
      <c r="O82" s="3">
        <v>1.6652714874639154</v>
      </c>
      <c r="P82" s="3">
        <v>165.69951201623502</v>
      </c>
      <c r="Q82" s="3">
        <v>165.4987445855744</v>
      </c>
      <c r="R82" s="3">
        <v>0.43521940609967324</v>
      </c>
      <c r="S82" s="3"/>
      <c r="T82" s="3">
        <v>34.83355621889261</v>
      </c>
    </row>
    <row r="83" spans="1:20" ht="15">
      <c r="A83" s="3">
        <v>81</v>
      </c>
      <c r="B83" s="12" t="s">
        <v>37</v>
      </c>
      <c r="C83" s="3">
        <v>37.141993360110796</v>
      </c>
      <c r="D83" s="3">
        <v>37.14198243917431</v>
      </c>
      <c r="E83" s="3">
        <v>37.142097199999995</v>
      </c>
      <c r="F83" s="3">
        <v>0.018683684050916676</v>
      </c>
      <c r="G83" s="3"/>
      <c r="H83" s="3">
        <v>37.57413464458011</v>
      </c>
      <c r="I83" s="3">
        <v>37.51552121136799</v>
      </c>
      <c r="J83" s="3">
        <v>0.1394611113741356</v>
      </c>
      <c r="K83" s="3">
        <v>143.30198997609068</v>
      </c>
      <c r="L83" s="3">
        <v>143.18121254876746</v>
      </c>
      <c r="M83" s="3">
        <v>0.5195207295674356</v>
      </c>
      <c r="N83" s="3">
        <v>275.6025013053537</v>
      </c>
      <c r="O83" s="3">
        <v>1.6650906432455905</v>
      </c>
      <c r="P83" s="3">
        <v>165.70126494631117</v>
      </c>
      <c r="Q83" s="3">
        <v>165.5180169460024</v>
      </c>
      <c r="R83" s="3">
        <v>0.4352810425187124</v>
      </c>
      <c r="S83" s="3"/>
      <c r="T83" s="3">
        <v>34.83362156874352</v>
      </c>
    </row>
    <row r="84" spans="1:20" ht="15">
      <c r="A84" s="3">
        <v>82</v>
      </c>
      <c r="B84" s="12" t="s">
        <v>37</v>
      </c>
      <c r="C84" s="3">
        <v>37.14200324178277</v>
      </c>
      <c r="D84" s="3">
        <v>37.141993360110796</v>
      </c>
      <c r="E84" s="3">
        <v>37.142097199999995</v>
      </c>
      <c r="F84" s="3">
        <v>0.016905813983681364</v>
      </c>
      <c r="G84" s="3"/>
      <c r="H84" s="3">
        <v>37.574211129808845</v>
      </c>
      <c r="I84" s="3">
        <v>37.51557026986239</v>
      </c>
      <c r="J84" s="3">
        <v>0.12712643160504694</v>
      </c>
      <c r="K84" s="3">
        <v>143.3032730016747</v>
      </c>
      <c r="L84" s="3">
        <v>143.19305238405335</v>
      </c>
      <c r="M84" s="3">
        <v>0.519559972629241</v>
      </c>
      <c r="N84" s="3">
        <v>275.60447287619706</v>
      </c>
      <c r="O84" s="3">
        <v>1.6649256351355557</v>
      </c>
      <c r="P84" s="3">
        <v>165.70284174179093</v>
      </c>
      <c r="Q84" s="3">
        <v>165.5356053507806</v>
      </c>
      <c r="R84" s="3">
        <v>0.4353372737227205</v>
      </c>
      <c r="S84" s="3"/>
      <c r="T84" s="3">
        <v>34.83368119725846</v>
      </c>
    </row>
    <row r="85" spans="1:20" ht="15">
      <c r="A85" s="3">
        <v>83</v>
      </c>
      <c r="B85" s="12" t="s">
        <v>37</v>
      </c>
      <c r="C85" s="3">
        <v>37.14201218308932</v>
      </c>
      <c r="D85" s="3">
        <v>37.14200324178277</v>
      </c>
      <c r="E85" s="3">
        <v>37.142097199999995</v>
      </c>
      <c r="F85" s="3">
        <v>0.015297110023085847</v>
      </c>
      <c r="G85" s="3"/>
      <c r="H85" s="3">
        <v>37.5742808765029</v>
      </c>
      <c r="I85" s="3">
        <v>37.51561497846571</v>
      </c>
      <c r="J85" s="3">
        <v>0.11587162690668304</v>
      </c>
      <c r="K85" s="3">
        <v>143.30443023321968</v>
      </c>
      <c r="L85" s="3">
        <v>143.20385571633608</v>
      </c>
      <c r="M85" s="3">
        <v>0.5195957800964177</v>
      </c>
      <c r="N85" s="3">
        <v>275.606271647862</v>
      </c>
      <c r="O85" s="3">
        <v>1.6647750920773137</v>
      </c>
      <c r="P85" s="3">
        <v>165.70426008740523</v>
      </c>
      <c r="Q85" s="3">
        <v>165.55165497097826</v>
      </c>
      <c r="R85" s="3">
        <v>0.43538856777491447</v>
      </c>
      <c r="S85" s="3"/>
      <c r="T85" s="3">
        <v>34.8337355994576</v>
      </c>
    </row>
    <row r="86" spans="1:20" ht="15">
      <c r="A86" s="3">
        <v>84</v>
      </c>
      <c r="B86" s="12" t="s">
        <v>37</v>
      </c>
      <c r="C86" s="3">
        <v>37.14202027351806</v>
      </c>
      <c r="D86" s="3">
        <v>37.14201218308932</v>
      </c>
      <c r="E86" s="3">
        <v>37.142097199999995</v>
      </c>
      <c r="F86" s="3">
        <v>0.013841477486246371</v>
      </c>
      <c r="G86" s="3"/>
      <c r="H86" s="3">
        <v>37.574344471897675</v>
      </c>
      <c r="I86" s="3">
        <v>37.515655719125846</v>
      </c>
      <c r="J86" s="3">
        <v>0.10560333061884203</v>
      </c>
      <c r="K86" s="3">
        <v>143.30547400798275</v>
      </c>
      <c r="L86" s="3">
        <v>143.21371215485016</v>
      </c>
      <c r="M86" s="3">
        <v>0.5196284490138579</v>
      </c>
      <c r="N86" s="3">
        <v>275.6079125895411</v>
      </c>
      <c r="O86" s="3">
        <v>1.6646377601713225</v>
      </c>
      <c r="P86" s="3">
        <v>165.70553589477922</v>
      </c>
      <c r="Q86" s="3">
        <v>165.56629867700218</v>
      </c>
      <c r="R86" s="3">
        <v>0.4354353528603091</v>
      </c>
      <c r="S86" s="3"/>
      <c r="T86" s="3">
        <v>34.83378522810968</v>
      </c>
    </row>
    <row r="87" spans="1:20" ht="15">
      <c r="A87" s="3">
        <v>85</v>
      </c>
      <c r="B87" s="12" t="s">
        <v>37</v>
      </c>
      <c r="C87" s="3">
        <v>37.142027594040705</v>
      </c>
      <c r="D87" s="3">
        <v>37.14202027351806</v>
      </c>
      <c r="E87" s="3">
        <v>37.142097199999995</v>
      </c>
      <c r="F87" s="3">
        <v>0.012524352678376382</v>
      </c>
      <c r="G87" s="3"/>
      <c r="H87" s="3">
        <v>37.574402452725096</v>
      </c>
      <c r="I87" s="3">
        <v>37.515692840655</v>
      </c>
      <c r="J87" s="3">
        <v>0.09623612434443642</v>
      </c>
      <c r="K87" s="3">
        <v>143.30641545336434</v>
      </c>
      <c r="L87" s="3">
        <v>143.22270368169828</v>
      </c>
      <c r="M87" s="3">
        <v>0.5196582511390402</v>
      </c>
      <c r="N87" s="3">
        <v>275.6094093912068</v>
      </c>
      <c r="O87" s="3">
        <v>1.6645124928077457</v>
      </c>
      <c r="P87" s="3">
        <v>165.70668347972426</v>
      </c>
      <c r="Q87" s="3">
        <v>165.57965805729773</v>
      </c>
      <c r="R87" s="3">
        <v>0.4354780206099854</v>
      </c>
      <c r="S87" s="3"/>
      <c r="T87" s="3">
        <v>34.83383049728709</v>
      </c>
    </row>
    <row r="88" spans="1:20" ht="15">
      <c r="A88" s="3">
        <v>86</v>
      </c>
      <c r="B88" s="12" t="s">
        <v>37</v>
      </c>
      <c r="C88" s="3">
        <v>37.142034217923516</v>
      </c>
      <c r="D88" s="3">
        <v>37.142027594040705</v>
      </c>
      <c r="E88" s="3">
        <v>37.142097199999995</v>
      </c>
      <c r="F88" s="3">
        <v>0.011332557297837127</v>
      </c>
      <c r="G88" s="3"/>
      <c r="H88" s="3">
        <v>37.57445530948899</v>
      </c>
      <c r="I88" s="3">
        <v>37.51572666156085</v>
      </c>
      <c r="J88" s="3">
        <v>0.08769187436834926</v>
      </c>
      <c r="K88" s="3">
        <v>143.3072646054576</v>
      </c>
      <c r="L88" s="3">
        <v>143.23090528838708</v>
      </c>
      <c r="M88" s="3">
        <v>0.5196854350529629</v>
      </c>
      <c r="N88" s="3">
        <v>275.6107745713326</v>
      </c>
      <c r="O88" s="3">
        <v>1.6643982416185175</v>
      </c>
      <c r="P88" s="3">
        <v>165.70771572190912</v>
      </c>
      <c r="Q88" s="3">
        <v>165.59184435530244</v>
      </c>
      <c r="R88" s="3">
        <v>0.43551692915670753</v>
      </c>
      <c r="S88" s="3"/>
      <c r="T88" s="3">
        <v>34.83387178562499</v>
      </c>
    </row>
    <row r="89" spans="1:20" ht="15">
      <c r="A89" s="3">
        <v>87</v>
      </c>
      <c r="B89" s="12" t="s">
        <v>37</v>
      </c>
      <c r="C89" s="3">
        <v>37.14204021146053</v>
      </c>
      <c r="D89" s="3">
        <v>37.142034217923516</v>
      </c>
      <c r="E89" s="3">
        <v>37.142097199999995</v>
      </c>
      <c r="F89" s="3">
        <v>0.010254166694787157</v>
      </c>
      <c r="G89" s="3"/>
      <c r="H89" s="3">
        <v>37.57450349038496</v>
      </c>
      <c r="I89" s="3">
        <v>37.515757472640594</v>
      </c>
      <c r="J89" s="3">
        <v>0.07989912212989622</v>
      </c>
      <c r="K89" s="3">
        <v>143.30803051599028</v>
      </c>
      <c r="L89" s="3">
        <v>143.23838556055517</v>
      </c>
      <c r="M89" s="3">
        <v>0.5197102280992467</v>
      </c>
      <c r="N89" s="3">
        <v>275.6120195756501</v>
      </c>
      <c r="O89" s="3">
        <v>1.6642940481812858</v>
      </c>
      <c r="P89" s="3">
        <v>165.70864420860207</v>
      </c>
      <c r="Q89" s="3">
        <v>165.60295933091544</v>
      </c>
      <c r="R89" s="3">
        <v>0.435552405942537</v>
      </c>
      <c r="S89" s="3"/>
      <c r="T89" s="3">
        <v>34.83390943930938</v>
      </c>
    </row>
    <row r="90" spans="1:20" ht="15">
      <c r="A90" s="3">
        <v>88</v>
      </c>
      <c r="B90" s="12" t="s">
        <v>37</v>
      </c>
      <c r="C90" s="3">
        <v>37.14204563463709</v>
      </c>
      <c r="D90" s="3">
        <v>37.14204021146053</v>
      </c>
      <c r="E90" s="3">
        <v>37.142097199999995</v>
      </c>
      <c r="F90" s="3">
        <v>0.009278390665582382</v>
      </c>
      <c r="G90" s="3"/>
      <c r="H90" s="3">
        <v>37.57454740489375</v>
      </c>
      <c r="I90" s="3">
        <v>37.515785539357196</v>
      </c>
      <c r="J90" s="3">
        <v>0.07279252448945488</v>
      </c>
      <c r="K90" s="3">
        <v>143.30872134880005</v>
      </c>
      <c r="L90" s="3">
        <v>143.24520721497618</v>
      </c>
      <c r="M90" s="3">
        <v>0.5197328381649227</v>
      </c>
      <c r="N90" s="3">
        <v>275.6131548676963</v>
      </c>
      <c r="O90" s="3">
        <v>1.664199036413498</v>
      </c>
      <c r="P90" s="3">
        <v>165.7094793640723</v>
      </c>
      <c r="Q90" s="3">
        <v>165.61309605230156</v>
      </c>
      <c r="R90" s="3">
        <v>0.4355847502977906</v>
      </c>
      <c r="S90" s="3"/>
      <c r="T90" s="3">
        <v>34.833943774816454</v>
      </c>
    </row>
    <row r="91" spans="1:20" ht="15">
      <c r="A91" s="3">
        <v>89</v>
      </c>
      <c r="B91" s="12" t="s">
        <v>37</v>
      </c>
      <c r="C91" s="3">
        <v>37.14205054173017</v>
      </c>
      <c r="D91" s="3">
        <v>37.14204563463709</v>
      </c>
      <c r="E91" s="3">
        <v>37.142097199999995</v>
      </c>
      <c r="F91" s="3">
        <v>0.008395465512452203</v>
      </c>
      <c r="G91" s="3"/>
      <c r="H91" s="3">
        <v>37.57458742707483</v>
      </c>
      <c r="I91" s="3">
        <v>37.51581110401564</v>
      </c>
      <c r="J91" s="3">
        <v>0.06631233982293097</v>
      </c>
      <c r="K91" s="3">
        <v>143.30934446693027</v>
      </c>
      <c r="L91" s="3">
        <v>143.2514275926198</v>
      </c>
      <c r="M91" s="3">
        <v>0.5197534553154641</v>
      </c>
      <c r="N91" s="3">
        <v>275.6141900118267</v>
      </c>
      <c r="O91" s="3">
        <v>1.664112405599786</v>
      </c>
      <c r="P91" s="3">
        <v>165.71023056617432</v>
      </c>
      <c r="Q91" s="3">
        <v>165.6223396234395</v>
      </c>
      <c r="R91" s="3">
        <v>0.4356142358090795</v>
      </c>
      <c r="S91" s="3"/>
      <c r="T91" s="3">
        <v>34.83397508142407</v>
      </c>
    </row>
    <row r="92" spans="1:20" ht="15">
      <c r="A92" s="3">
        <v>90</v>
      </c>
      <c r="B92" s="12" t="s">
        <v>37</v>
      </c>
      <c r="C92" s="3">
        <v>37.1420549818516</v>
      </c>
      <c r="D92" s="3">
        <v>37.14205054173017</v>
      </c>
      <c r="E92" s="3">
        <v>37.142097199999995</v>
      </c>
      <c r="F92" s="3">
        <v>0.0075965564373232505</v>
      </c>
      <c r="G92" s="3"/>
      <c r="H92" s="3">
        <v>37.57462389858489</v>
      </c>
      <c r="I92" s="3">
        <v>37.51583438775565</v>
      </c>
      <c r="J92" s="3">
        <v>0.060403956323102456</v>
      </c>
      <c r="K92" s="3">
        <v>143.30990651113183</v>
      </c>
      <c r="L92" s="3">
        <v>143.25709911124605</v>
      </c>
      <c r="M92" s="3">
        <v>0.5197722532955786</v>
      </c>
      <c r="N92" s="3">
        <v>275.61513374931945</v>
      </c>
      <c r="O92" s="3">
        <v>1.6640334240007333</v>
      </c>
      <c r="P92" s="3">
        <v>165.71090625118768</v>
      </c>
      <c r="Q92" s="3">
        <v>165.63076785241185</v>
      </c>
      <c r="R92" s="3">
        <v>0.4356411124930506</v>
      </c>
      <c r="S92" s="3"/>
      <c r="T92" s="3">
        <v>34.8340036235141</v>
      </c>
    </row>
    <row r="93" spans="1:20" ht="15">
      <c r="A93" s="3">
        <v>91</v>
      </c>
      <c r="B93" s="12" t="s">
        <v>37</v>
      </c>
      <c r="C93" s="3">
        <v>37.14205899943961</v>
      </c>
      <c r="D93" s="3">
        <v>37.1420549818516</v>
      </c>
      <c r="E93" s="3">
        <v>37.142097199999995</v>
      </c>
      <c r="F93" s="3">
        <v>0.006873669204085963</v>
      </c>
      <c r="G93" s="3"/>
      <c r="H93" s="3">
        <v>37.57465713144357</v>
      </c>
      <c r="I93" s="3">
        <v>37.51585559237585</v>
      </c>
      <c r="J93" s="3">
        <v>0.05501745912818325</v>
      </c>
      <c r="K93" s="3">
        <v>143.31041347068427</v>
      </c>
      <c r="L93" s="3">
        <v>143.26226968076017</v>
      </c>
      <c r="M93" s="3">
        <v>0.5197893909064679</v>
      </c>
      <c r="N93" s="3">
        <v>275.61599406814196</v>
      </c>
      <c r="O93" s="3">
        <v>1.663961422995213</v>
      </c>
      <c r="P93" s="3">
        <v>165.71151400819238</v>
      </c>
      <c r="Q93" s="3">
        <v>165.6384518650796</v>
      </c>
      <c r="R93" s="3">
        <v>0.43566560879116306</v>
      </c>
      <c r="S93" s="3"/>
      <c r="T93" s="3">
        <v>34.83402964268292</v>
      </c>
    </row>
    <row r="94" spans="1:20" ht="15">
      <c r="A94" s="3">
        <v>92</v>
      </c>
      <c r="B94" s="12" t="s">
        <v>37</v>
      </c>
      <c r="C94" s="3">
        <v>37.14206263470357</v>
      </c>
      <c r="D94" s="3">
        <v>37.14205899943961</v>
      </c>
      <c r="E94" s="3">
        <v>37.142097199999995</v>
      </c>
      <c r="F94" s="3">
        <v>0.006219570136610393</v>
      </c>
      <c r="G94" s="3"/>
      <c r="H94" s="3">
        <v>37.57468741056743</v>
      </c>
      <c r="I94" s="3">
        <v>37.515874902003496</v>
      </c>
      <c r="J94" s="3">
        <v>0.050107233176848</v>
      </c>
      <c r="K94" s="3">
        <v>143.3108707473452</v>
      </c>
      <c r="L94" s="3">
        <v>143.26698308430497</v>
      </c>
      <c r="M94" s="3">
        <v>0.5198050132694378</v>
      </c>
      <c r="N94" s="3">
        <v>275.6167782668987</v>
      </c>
      <c r="O94" s="3">
        <v>1.663895791712311</v>
      </c>
      <c r="P94" s="3">
        <v>165.71206066410852</v>
      </c>
      <c r="Q94" s="3">
        <v>165.64545666845046</v>
      </c>
      <c r="R94" s="3">
        <v>0.4356879333995769</v>
      </c>
      <c r="S94" s="3"/>
      <c r="T94" s="3">
        <v>34.83405335967591</v>
      </c>
    </row>
    <row r="95" spans="1:20" ht="15">
      <c r="A95" s="3">
        <v>93</v>
      </c>
      <c r="B95" s="12" t="s">
        <v>37</v>
      </c>
      <c r="C95" s="3">
        <v>37.142065924026426</v>
      </c>
      <c r="D95" s="3">
        <v>37.14206263470357</v>
      </c>
      <c r="E95" s="3">
        <v>37.142097199999995</v>
      </c>
      <c r="F95" s="3">
        <v>0.005627713835303929</v>
      </c>
      <c r="G95" s="3"/>
      <c r="H95" s="3">
        <v>37.574714996090904</v>
      </c>
      <c r="I95" s="3">
        <v>37.5158924846223</v>
      </c>
      <c r="J95" s="3">
        <v>0.045631598927792574</v>
      </c>
      <c r="K95" s="3">
        <v>143.31128321292044</v>
      </c>
      <c r="L95" s="3">
        <v>143.27127932782795</v>
      </c>
      <c r="M95" s="3">
        <v>0.5198192529849388</v>
      </c>
      <c r="N95" s="3">
        <v>275.61749301343997</v>
      </c>
      <c r="O95" s="3">
        <v>1.6638359721126945</v>
      </c>
      <c r="P95" s="3">
        <v>165.71255236005797</v>
      </c>
      <c r="Q95" s="3">
        <v>165.6518416677025</v>
      </c>
      <c r="R95" s="3">
        <v>0.4357082769475918</v>
      </c>
      <c r="S95" s="3"/>
      <c r="T95" s="3">
        <v>34.83407497616041</v>
      </c>
    </row>
    <row r="96" spans="1:20" ht="15">
      <c r="A96" s="3">
        <v>94</v>
      </c>
      <c r="B96" s="12" t="s">
        <v>37</v>
      </c>
      <c r="C96" s="3">
        <v>37.14206890032883</v>
      </c>
      <c r="D96" s="3">
        <v>37.142065924026426</v>
      </c>
      <c r="E96" s="3">
        <v>37.142097199999995</v>
      </c>
      <c r="F96" s="3">
        <v>0.005092177641977218</v>
      </c>
      <c r="G96" s="3"/>
      <c r="H96" s="3">
        <v>37.57474012549208</v>
      </c>
      <c r="I96" s="3">
        <v>37.51590849347045</v>
      </c>
      <c r="J96" s="3">
        <v>0.04155247828898489</v>
      </c>
      <c r="K96" s="3">
        <v>143.31165526131514</v>
      </c>
      <c r="L96" s="3">
        <v>143.27519496066813</v>
      </c>
      <c r="M96" s="3">
        <v>0.5198322311954822</v>
      </c>
      <c r="N96" s="3">
        <v>275.61814439857176</v>
      </c>
      <c r="O96" s="3">
        <v>1.6637814544822327</v>
      </c>
      <c r="P96" s="3">
        <v>165.71299462027056</v>
      </c>
      <c r="Q96" s="3">
        <v>165.65766114056362</v>
      </c>
      <c r="R96" s="3">
        <v>0.43572681353636517</v>
      </c>
      <c r="S96" s="3"/>
      <c r="T96" s="3">
        <v>34.83409467635038</v>
      </c>
    </row>
    <row r="97" spans="1:20" ht="15">
      <c r="A97" s="3">
        <v>95</v>
      </c>
      <c r="B97" s="12" t="s">
        <v>37</v>
      </c>
      <c r="C97" s="3">
        <v>37.14207159339861</v>
      </c>
      <c r="D97" s="3">
        <v>37.14206890032883</v>
      </c>
      <c r="E97" s="3">
        <v>37.142097199999995</v>
      </c>
      <c r="F97" s="3">
        <v>0.004607602405118144</v>
      </c>
      <c r="G97" s="3"/>
      <c r="H97" s="3">
        <v>37.57476301553909</v>
      </c>
      <c r="I97" s="3">
        <v>37.515923068319275</v>
      </c>
      <c r="J97" s="3">
        <v>0.037835088326007564</v>
      </c>
      <c r="K97" s="3">
        <v>143.3119908554161</v>
      </c>
      <c r="L97" s="3">
        <v>143.2787633694952</v>
      </c>
      <c r="M97" s="3">
        <v>0.5198440585601678</v>
      </c>
      <c r="N97" s="3">
        <v>275.6187379852719</v>
      </c>
      <c r="O97" s="3">
        <v>1.6637317733039816</v>
      </c>
      <c r="P97" s="3">
        <v>165.7133924139903</v>
      </c>
      <c r="Q97" s="3">
        <v>165.66296467243905</v>
      </c>
      <c r="R97" s="3">
        <v>0.4357437021496468</v>
      </c>
      <c r="S97" s="3"/>
      <c r="T97" s="3">
        <v>34.83411262849516</v>
      </c>
    </row>
    <row r="98" spans="1:20" ht="15">
      <c r="A98" s="3">
        <v>96</v>
      </c>
      <c r="B98" s="12" t="s">
        <v>37</v>
      </c>
      <c r="C98" s="3">
        <v>37.142074030188915</v>
      </c>
      <c r="D98" s="3">
        <v>37.14207159339861</v>
      </c>
      <c r="E98" s="3">
        <v>37.142097199999995</v>
      </c>
      <c r="F98" s="3">
        <v>0.004169138914994694</v>
      </c>
      <c r="G98" s="3"/>
      <c r="H98" s="3">
        <v>37.5747838640722</v>
      </c>
      <c r="I98" s="3">
        <v>37.515936336642866</v>
      </c>
      <c r="J98" s="3">
        <v>0.034447660501007324</v>
      </c>
      <c r="K98" s="3">
        <v>143.31229356933616</v>
      </c>
      <c r="L98" s="3">
        <v>143.28201504775015</v>
      </c>
      <c r="M98" s="3">
        <v>0.519854836147966</v>
      </c>
      <c r="N98" s="3">
        <v>275.61927885377577</v>
      </c>
      <c r="O98" s="3">
        <v>1.6636865034773214</v>
      </c>
      <c r="P98" s="3">
        <v>165.71375021111854</v>
      </c>
      <c r="Q98" s="3">
        <v>165.6677975554262</v>
      </c>
      <c r="R98" s="3">
        <v>0.43575908794634205</v>
      </c>
      <c r="S98" s="3"/>
      <c r="T98" s="3">
        <v>34.83412898624322</v>
      </c>
    </row>
    <row r="99" spans="1:20" ht="15">
      <c r="A99" s="3">
        <v>97</v>
      </c>
      <c r="B99" s="12" t="s">
        <v>37</v>
      </c>
      <c r="C99" s="3">
        <v>37.14207623508796</v>
      </c>
      <c r="D99" s="3">
        <v>37.142074030188915</v>
      </c>
      <c r="E99" s="3">
        <v>37.142097199999995</v>
      </c>
      <c r="F99" s="3">
        <v>0.0037723993655748344</v>
      </c>
      <c r="G99" s="3"/>
      <c r="H99" s="3">
        <v>37.57480285163503</v>
      </c>
      <c r="I99" s="3">
        <v>37.51594841468754</v>
      </c>
      <c r="J99" s="3">
        <v>0.03136118336684202</v>
      </c>
      <c r="K99" s="3">
        <v>143.3125666265873</v>
      </c>
      <c r="L99" s="3">
        <v>143.28497784258604</v>
      </c>
      <c r="M99" s="3">
        <v>0.5198646562563771</v>
      </c>
      <c r="N99" s="3">
        <v>275.6197716428782</v>
      </c>
      <c r="O99" s="3">
        <v>1.6636452568554663</v>
      </c>
      <c r="P99" s="3">
        <v>165.7140720323895</v>
      </c>
      <c r="Q99" s="3">
        <v>165.6722011541331</v>
      </c>
      <c r="R99" s="3">
        <v>0.43577310344496106</v>
      </c>
      <c r="S99" s="3"/>
      <c r="T99" s="3">
        <v>34.83414388989149</v>
      </c>
    </row>
    <row r="100" spans="1:20" ht="15">
      <c r="A100" s="3">
        <v>98</v>
      </c>
      <c r="B100" s="12" t="s">
        <v>37</v>
      </c>
      <c r="C100" s="3">
        <v>37.14207823016312</v>
      </c>
      <c r="D100" s="3">
        <v>37.14207623508796</v>
      </c>
      <c r="E100" s="3">
        <v>37.142097199999995</v>
      </c>
      <c r="F100" s="3">
        <v>0.003413413431003253</v>
      </c>
      <c r="G100" s="3"/>
      <c r="H100" s="3">
        <v>37.5748201429674</v>
      </c>
      <c r="I100" s="3">
        <v>37.51595940844963</v>
      </c>
      <c r="J100" s="3">
        <v>0.028549166800884086</v>
      </c>
      <c r="K100" s="3">
        <v>143.312812934507</v>
      </c>
      <c r="L100" s="3">
        <v>143.28767718113713</v>
      </c>
      <c r="M100" s="3">
        <v>0.5198736031615354</v>
      </c>
      <c r="N100" s="3">
        <v>275.62022058776216</v>
      </c>
      <c r="O100" s="3">
        <v>1.6636076790750036</v>
      </c>
      <c r="P100" s="3">
        <v>165.71436149451165</v>
      </c>
      <c r="Q100" s="3">
        <v>165.67621324098002</v>
      </c>
      <c r="R100" s="3">
        <v>0.43578586960849247</v>
      </c>
      <c r="S100" s="3"/>
      <c r="T100" s="3">
        <v>34.83415746752954</v>
      </c>
    </row>
    <row r="101" spans="1:20" ht="15">
      <c r="A101" s="3">
        <v>99</v>
      </c>
      <c r="B101" s="12" t="s">
        <v>37</v>
      </c>
      <c r="C101" s="3">
        <v>37.14208003538178</v>
      </c>
      <c r="D101" s="3">
        <v>37.14207823016312</v>
      </c>
      <c r="E101" s="3">
        <v>37.142097199999995</v>
      </c>
      <c r="F101" s="3">
        <v>0.0030885885928155295</v>
      </c>
      <c r="G101" s="3"/>
      <c r="H101" s="3">
        <v>37.574835888371474</v>
      </c>
      <c r="I101" s="3">
        <v>37.51596941456937</v>
      </c>
      <c r="J101" s="3">
        <v>0.025987426030438417</v>
      </c>
      <c r="K101" s="3">
        <v>143.313035115236</v>
      </c>
      <c r="L101" s="3">
        <v>143.29013627779838</v>
      </c>
      <c r="M101" s="3">
        <v>0.5198817538053482</v>
      </c>
      <c r="N101" s="3">
        <v>275.6206295546361</v>
      </c>
      <c r="O101" s="3">
        <v>1.6635734466533232</v>
      </c>
      <c r="P101" s="3">
        <v>165.71462185067517</v>
      </c>
      <c r="Q101" s="3">
        <v>165.67986830344825</v>
      </c>
      <c r="R101" s="3">
        <v>0.4357974968378666</v>
      </c>
      <c r="S101" s="3"/>
      <c r="T101" s="3">
        <v>34.834169836087305</v>
      </c>
    </row>
    <row r="102" spans="1:20" ht="15">
      <c r="A102" s="3">
        <v>100</v>
      </c>
      <c r="B102" s="12" t="s">
        <v>37</v>
      </c>
      <c r="C102" s="3">
        <v>37.14208166881117</v>
      </c>
      <c r="D102" s="3">
        <v>37.14208003538178</v>
      </c>
      <c r="E102" s="3">
        <v>37.142097199999995</v>
      </c>
      <c r="F102" s="3">
        <v>0.002794674147249906</v>
      </c>
      <c r="G102" s="3"/>
      <c r="H102" s="3">
        <v>37.57485022496157</v>
      </c>
      <c r="I102" s="3">
        <v>37.51597852114786</v>
      </c>
      <c r="J102" s="3">
        <v>0.023653883819715702</v>
      </c>
      <c r="K102" s="3">
        <v>143.31323553375285</v>
      </c>
      <c r="L102" s="3">
        <v>143.29237632408038</v>
      </c>
      <c r="M102" s="3">
        <v>0.519889178424852</v>
      </c>
      <c r="N102" s="3">
        <v>275.6210020724498</v>
      </c>
      <c r="O102" s="3">
        <v>1.663542264331585</v>
      </c>
      <c r="P102" s="3">
        <v>165.7148560271411</v>
      </c>
      <c r="Q102" s="3">
        <v>165.6831978255719</v>
      </c>
      <c r="R102" s="3">
        <v>0.4358080858816665</v>
      </c>
      <c r="S102" s="3"/>
      <c r="T102" s="3">
        <v>34.83418110229438</v>
      </c>
    </row>
    <row r="103" spans="1:20" ht="15">
      <c r="A103" s="3">
        <v>101</v>
      </c>
      <c r="B103" s="12" t="s">
        <v>37</v>
      </c>
      <c r="C103" s="3">
        <v>37.1420831467992</v>
      </c>
      <c r="D103" s="3">
        <v>37.14208166881117</v>
      </c>
      <c r="E103" s="3">
        <v>37.142097199999995</v>
      </c>
      <c r="F103" s="3">
        <v>0.0025287287109065923</v>
      </c>
      <c r="G103" s="3"/>
      <c r="H103" s="3">
        <v>37.57486327780743</v>
      </c>
      <c r="I103" s="3">
        <v>37.51598680849365</v>
      </c>
      <c r="J103" s="3">
        <v>0.02152838932625656</v>
      </c>
      <c r="K103" s="3">
        <v>143.31341632307564</v>
      </c>
      <c r="L103" s="3">
        <v>143.2944166624603</v>
      </c>
      <c r="M103" s="3">
        <v>0.5198959411284985</v>
      </c>
      <c r="N103" s="3">
        <v>275.62134136193106</v>
      </c>
      <c r="O103" s="3">
        <v>1.6635138626429418</v>
      </c>
      <c r="P103" s="3">
        <v>165.71506665603476</v>
      </c>
      <c r="Q103" s="3">
        <v>165.68623054576292</v>
      </c>
      <c r="R103" s="3">
        <v>0.43581772866879986</v>
      </c>
      <c r="S103" s="3"/>
      <c r="T103" s="3">
        <v>34.83419136355824</v>
      </c>
    </row>
    <row r="104" spans="1:20" ht="15">
      <c r="A104" s="3">
        <v>102</v>
      </c>
      <c r="B104" s="12" t="s">
        <v>37</v>
      </c>
      <c r="C104" s="3">
        <v>37.142084484138074</v>
      </c>
      <c r="D104" s="3">
        <v>37.1420831467992</v>
      </c>
      <c r="E104" s="3">
        <v>37.142097199999995</v>
      </c>
      <c r="F104" s="3">
        <v>0.0022880908119199384</v>
      </c>
      <c r="G104" s="3"/>
      <c r="H104" s="3">
        <v>37.57487516097984</v>
      </c>
      <c r="I104" s="3">
        <v>37.515994349804934</v>
      </c>
      <c r="J104" s="3">
        <v>0.019592552267273185</v>
      </c>
      <c r="K104" s="3">
        <v>143.3135794070048</v>
      </c>
      <c r="L104" s="3">
        <v>143.29627494554944</v>
      </c>
      <c r="M104" s="3">
        <v>0.5199021004237634</v>
      </c>
      <c r="N104" s="3">
        <v>275.6216503621568</v>
      </c>
      <c r="O104" s="3">
        <v>1.6634879956871755</v>
      </c>
      <c r="P104" s="3">
        <v>165.71525610487018</v>
      </c>
      <c r="Q104" s="3">
        <v>165.68899269291052</v>
      </c>
      <c r="R104" s="3">
        <v>0.43582650907056536</v>
      </c>
      <c r="S104" s="3"/>
      <c r="T104" s="3">
        <v>34.83420070876796</v>
      </c>
    </row>
    <row r="105" spans="1:20" ht="15">
      <c r="A105" s="3">
        <v>103</v>
      </c>
      <c r="B105" s="12" t="s">
        <v>37</v>
      </c>
      <c r="C105" s="3">
        <v>37.14208569421233</v>
      </c>
      <c r="D105" s="3">
        <v>37.142084484138074</v>
      </c>
      <c r="E105" s="3">
        <v>37.142097199999995</v>
      </c>
      <c r="F105" s="3">
        <v>0.0020703522023482004</v>
      </c>
      <c r="G105" s="3"/>
      <c r="H105" s="3">
        <v>37.57488597850684</v>
      </c>
      <c r="I105" s="3">
        <v>37.51600121179271</v>
      </c>
      <c r="J105" s="3">
        <v>0.017829591110209774</v>
      </c>
      <c r="K105" s="3">
        <v>143.31372652070493</v>
      </c>
      <c r="L105" s="3">
        <v>143.29796728179707</v>
      </c>
      <c r="M105" s="3">
        <v>0.519907709700113</v>
      </c>
      <c r="N105" s="3">
        <v>275.6219317548734</v>
      </c>
      <c r="O105" s="3">
        <v>1.6634644390944755</v>
      </c>
      <c r="P105" s="3">
        <v>165.71542650321788</v>
      </c>
      <c r="Q105" s="3">
        <v>165.69150820255052</v>
      </c>
      <c r="R105" s="3">
        <v>0.43583450359801684</v>
      </c>
      <c r="S105" s="3"/>
      <c r="T105" s="3">
        <v>34.83420921902977</v>
      </c>
    </row>
    <row r="106" spans="1:20" ht="15">
      <c r="A106" s="3">
        <v>104</v>
      </c>
      <c r="B106" s="12" t="s">
        <v>37</v>
      </c>
      <c r="C106" s="3">
        <v>37.14208678913279</v>
      </c>
      <c r="D106" s="3">
        <v>37.14208569421233</v>
      </c>
      <c r="E106" s="3">
        <v>37.142097199999995</v>
      </c>
      <c r="F106" s="3">
        <v>0.0018733338070216984</v>
      </c>
      <c r="G106" s="3"/>
      <c r="H106" s="3">
        <v>37.57489582524793</v>
      </c>
      <c r="I106" s="3">
        <v>37.51600745525011</v>
      </c>
      <c r="J106" s="3">
        <v>0.016224194142945396</v>
      </c>
      <c r="K106" s="3">
        <v>143.31385922916922</v>
      </c>
      <c r="L106" s="3">
        <v>143.2995083688333</v>
      </c>
      <c r="M106" s="3">
        <v>0.5199128176709873</v>
      </c>
      <c r="N106" s="3">
        <v>275.62218798674917</v>
      </c>
      <c r="O106" s="3">
        <v>1.6634429881626829</v>
      </c>
      <c r="P106" s="3">
        <v>165.71557976654776</v>
      </c>
      <c r="Q106" s="3">
        <v>165.6937989147324</v>
      </c>
      <c r="R106" s="3">
        <v>0.43584178203988255</v>
      </c>
      <c r="S106" s="3"/>
      <c r="T106" s="3">
        <v>34.834216968340144</v>
      </c>
    </row>
    <row r="107" spans="1:20" ht="15">
      <c r="A107" s="3">
        <v>105</v>
      </c>
      <c r="B107" s="12" t="s">
        <v>37</v>
      </c>
      <c r="C107" s="3">
        <v>37.142087779857796</v>
      </c>
      <c r="D107" s="3">
        <v>37.14208678913279</v>
      </c>
      <c r="E107" s="3">
        <v>37.142097199999995</v>
      </c>
      <c r="F107" s="3">
        <v>0.0016950638957954128</v>
      </c>
      <c r="G107" s="3"/>
      <c r="H107" s="3">
        <v>37.57490478769327</v>
      </c>
      <c r="I107" s="3">
        <v>37.51601313557226</v>
      </c>
      <c r="J107" s="3">
        <v>0.014762392348984889</v>
      </c>
      <c r="K107" s="3">
        <v>143.31397894394044</v>
      </c>
      <c r="L107" s="3">
        <v>143.30091161548725</v>
      </c>
      <c r="M107" s="3">
        <v>0.5199174687782429</v>
      </c>
      <c r="N107" s="3">
        <v>275.6224212897307</v>
      </c>
      <c r="O107" s="3">
        <v>1.663423456153362</v>
      </c>
      <c r="P107" s="3">
        <v>165.71571761778165</v>
      </c>
      <c r="Q107" s="3">
        <v>165.69588475510787</v>
      </c>
      <c r="R107" s="3">
        <v>0.43584840804614716</v>
      </c>
      <c r="S107" s="3"/>
      <c r="T107" s="3">
        <v>34.83422402420142</v>
      </c>
    </row>
    <row r="108" spans="1:20" ht="15">
      <c r="A108" s="3">
        <v>106</v>
      </c>
      <c r="B108" s="12" t="s">
        <v>37</v>
      </c>
      <c r="C108" s="3">
        <v>37.142088676302855</v>
      </c>
      <c r="D108" s="3">
        <v>37.142087779857796</v>
      </c>
      <c r="E108" s="3">
        <v>37.142097199999995</v>
      </c>
      <c r="F108" s="3">
        <v>0.001533758370024633</v>
      </c>
      <c r="G108" s="3"/>
      <c r="H108" s="3">
        <v>37.574912944694155</v>
      </c>
      <c r="I108" s="3">
        <v>37.51601830323108</v>
      </c>
      <c r="J108" s="3">
        <v>0.01343144310403395</v>
      </c>
      <c r="K108" s="3">
        <v>143.31408693814817</v>
      </c>
      <c r="L108" s="3">
        <v>143.30218925341416</v>
      </c>
      <c r="M108" s="3">
        <v>0.5199217035621466</v>
      </c>
      <c r="N108" s="3">
        <v>275.6226336996627</v>
      </c>
      <c r="O108" s="3">
        <v>1.6634056727334567</v>
      </c>
      <c r="P108" s="3">
        <v>165.71584160661743</v>
      </c>
      <c r="Q108" s="3">
        <v>165.69778390062538</v>
      </c>
      <c r="R108" s="3">
        <v>0.4358544396616499</v>
      </c>
      <c r="S108" s="3"/>
      <c r="T108" s="3">
        <v>34.834230448185046</v>
      </c>
    </row>
    <row r="109" spans="1:20" ht="15">
      <c r="A109" s="3">
        <v>107</v>
      </c>
      <c r="B109" s="12" t="s">
        <v>37</v>
      </c>
      <c r="C109" s="3">
        <v>37.14208948743988</v>
      </c>
      <c r="D109" s="3">
        <v>37.142088676302855</v>
      </c>
      <c r="E109" s="3">
        <v>37.142097199999995</v>
      </c>
      <c r="F109" s="3">
        <v>0.0013878028838453962</v>
      </c>
      <c r="G109" s="3"/>
      <c r="H109" s="3">
        <v>37.57492036813057</v>
      </c>
      <c r="I109" s="3">
        <v>37.51602300420884</v>
      </c>
      <c r="J109" s="3">
        <v>0.012219723791820642</v>
      </c>
      <c r="K109" s="3">
        <v>143.31418436011487</v>
      </c>
      <c r="L109" s="3">
        <v>143.3033524392069</v>
      </c>
      <c r="M109" s="3">
        <v>0.5199255589998222</v>
      </c>
      <c r="N109" s="3">
        <v>275.62282707331934</v>
      </c>
      <c r="O109" s="3">
        <v>1.6633894825502464</v>
      </c>
      <c r="P109" s="3">
        <v>165.7159531269787</v>
      </c>
      <c r="Q109" s="3">
        <v>165.69951293111745</v>
      </c>
      <c r="R109" s="3">
        <v>0.4358599298140585</v>
      </c>
      <c r="S109" s="3"/>
      <c r="T109" s="3">
        <v>34.83423629644659</v>
      </c>
    </row>
    <row r="110" spans="1:20" ht="15">
      <c r="A110" s="3">
        <v>108</v>
      </c>
      <c r="B110" s="12" t="s">
        <v>37</v>
      </c>
      <c r="C110" s="3">
        <v>37.14209022138702</v>
      </c>
      <c r="D110" s="3">
        <v>37.14208948743988</v>
      </c>
      <c r="E110" s="3">
        <v>37.142097199999995</v>
      </c>
      <c r="F110" s="3">
        <v>0.001255736751789237</v>
      </c>
      <c r="G110" s="3"/>
      <c r="H110" s="3">
        <v>37.574927123521185</v>
      </c>
      <c r="I110" s="3">
        <v>37.51602728039384</v>
      </c>
      <c r="J110" s="3">
        <v>0.011116634516627465</v>
      </c>
      <c r="K110" s="3">
        <v>143.31427224553977</v>
      </c>
      <c r="L110" s="3">
        <v>143.30441134777493</v>
      </c>
      <c r="M110" s="3">
        <v>0.519929068814752</v>
      </c>
      <c r="N110" s="3">
        <v>275.62300310397444</v>
      </c>
      <c r="O110" s="3">
        <v>1.6633747439284816</v>
      </c>
      <c r="P110" s="3">
        <v>165.71605343258113</v>
      </c>
      <c r="Q110" s="3">
        <v>165.70108696794372</v>
      </c>
      <c r="R110" s="3">
        <v>0.43586492675998195</v>
      </c>
      <c r="S110" s="3"/>
      <c r="T110" s="3">
        <v>34.83424162019674</v>
      </c>
    </row>
    <row r="111" spans="1:20" ht="15">
      <c r="A111" s="3">
        <v>109</v>
      </c>
      <c r="B111" s="12" t="s">
        <v>37</v>
      </c>
      <c r="C111" s="3">
        <v>37.14209088548986</v>
      </c>
      <c r="D111" s="3">
        <v>37.14209022138702</v>
      </c>
      <c r="E111" s="3">
        <v>37.142097199999995</v>
      </c>
      <c r="F111" s="3">
        <v>0.001136238229526547</v>
      </c>
      <c r="G111" s="3"/>
      <c r="H111" s="3">
        <v>37.57493327058062</v>
      </c>
      <c r="I111" s="3">
        <v>37.51603116994174</v>
      </c>
      <c r="J111" s="3">
        <v>0.010112509129704043</v>
      </c>
      <c r="K111" s="3">
        <v>143.31435152864293</v>
      </c>
      <c r="L111" s="3">
        <v>143.30537525774275</v>
      </c>
      <c r="M111" s="3">
        <v>0.5199322637598278</v>
      </c>
      <c r="N111" s="3">
        <v>275.62316333563746</v>
      </c>
      <c r="O111" s="3">
        <v>1.663361327679184</v>
      </c>
      <c r="P111" s="3">
        <v>165.7161436511711</v>
      </c>
      <c r="Q111" s="3">
        <v>165.70251980079547</v>
      </c>
      <c r="R111" s="3">
        <v>0.435869474492644</v>
      </c>
      <c r="S111" s="3"/>
      <c r="T111" s="3">
        <v>34.83424646613186</v>
      </c>
    </row>
    <row r="112" spans="1:20" ht="15">
      <c r="A112" s="3">
        <v>110</v>
      </c>
      <c r="B112" s="12" t="s">
        <v>37</v>
      </c>
      <c r="C112" s="3">
        <v>37.142091486394946</v>
      </c>
      <c r="D112" s="3">
        <v>37.14209088548986</v>
      </c>
      <c r="E112" s="3">
        <v>37.142097199999995</v>
      </c>
      <c r="F112" s="3">
        <v>0.0010281113745130778</v>
      </c>
      <c r="G112" s="3"/>
      <c r="H112" s="3">
        <v>37.574938863728555</v>
      </c>
      <c r="I112" s="3">
        <v>37.51603470760528</v>
      </c>
      <c r="J112" s="3">
        <v>0.00919853390120206</v>
      </c>
      <c r="K112" s="3">
        <v>143.31442305204118</v>
      </c>
      <c r="L112" s="3">
        <v>143.3062526295145</v>
      </c>
      <c r="M112" s="3">
        <v>0.5199351718760841</v>
      </c>
      <c r="N112" s="3">
        <v>275.623309176069</v>
      </c>
      <c r="O112" s="3">
        <v>1.6633491160109652</v>
      </c>
      <c r="P112" s="3">
        <v>165.71622479706892</v>
      </c>
      <c r="Q112" s="3">
        <v>165.70382400362666</v>
      </c>
      <c r="R112" s="3">
        <v>0.43587361311458084</v>
      </c>
      <c r="S112" s="3"/>
      <c r="T112" s="3">
        <v>34.83425087682758</v>
      </c>
    </row>
    <row r="113" spans="1:20" ht="15">
      <c r="A113" s="3">
        <v>111</v>
      </c>
      <c r="B113" s="12" t="s">
        <v>37</v>
      </c>
      <c r="C113" s="3">
        <v>37.14209203011636</v>
      </c>
      <c r="D113" s="3">
        <v>37.142091486394946</v>
      </c>
      <c r="E113" s="3">
        <v>37.142097199999995</v>
      </c>
      <c r="F113" s="3">
        <v>0.0009302740732923494</v>
      </c>
      <c r="G113" s="3"/>
      <c r="H113" s="3">
        <v>37.574943952554655</v>
      </c>
      <c r="I113" s="3">
        <v>37.51603792503516</v>
      </c>
      <c r="J113" s="3">
        <v>0.008366673168788776</v>
      </c>
      <c r="K113" s="3">
        <v>143.3144875757324</v>
      </c>
      <c r="L113" s="3">
        <v>143.3070511766369</v>
      </c>
      <c r="M113" s="3">
        <v>0.5199378187292232</v>
      </c>
      <c r="N113" s="3">
        <v>275.62344190867435</v>
      </c>
      <c r="O113" s="3">
        <v>1.6633380015350294</v>
      </c>
      <c r="P113" s="3">
        <v>165.71629778256974</v>
      </c>
      <c r="Q113" s="3">
        <v>165.70501104063774</v>
      </c>
      <c r="R113" s="3">
        <v>0.4358773791781395</v>
      </c>
      <c r="S113" s="3"/>
      <c r="T113" s="3">
        <v>34.834254891098595</v>
      </c>
    </row>
    <row r="114" spans="1:20" ht="15">
      <c r="A114" s="3">
        <v>112</v>
      </c>
      <c r="B114" s="12" t="s">
        <v>37</v>
      </c>
      <c r="C114" s="3">
        <v>37.14209252209584</v>
      </c>
      <c r="D114" s="3">
        <v>37.14209203011636</v>
      </c>
      <c r="E114" s="3">
        <v>37.142097199999995</v>
      </c>
      <c r="F114" s="3">
        <v>0.0008417471382707949</v>
      </c>
      <c r="G114" s="3"/>
      <c r="H114" s="3">
        <v>37.57494858224322</v>
      </c>
      <c r="I114" s="3">
        <v>37.51604085105466</v>
      </c>
      <c r="J114" s="3">
        <v>0.0076096013827290435</v>
      </c>
      <c r="K114" s="3">
        <v>143.31454578527283</v>
      </c>
      <c r="L114" s="3">
        <v>143.30777793102837</v>
      </c>
      <c r="M114" s="3">
        <v>0.5199402276258072</v>
      </c>
      <c r="N114" s="3">
        <v>275.6235627033743</v>
      </c>
      <c r="O114" s="3">
        <v>1.6633278863558476</v>
      </c>
      <c r="P114" s="3">
        <v>165.71636342831178</v>
      </c>
      <c r="Q114" s="3">
        <v>165.70609136316025</v>
      </c>
      <c r="R114" s="3">
        <v>0.43588080599653367</v>
      </c>
      <c r="S114" s="3"/>
      <c r="T114" s="3">
        <v>34.83425854432737</v>
      </c>
    </row>
    <row r="115" spans="1:20" ht="15">
      <c r="A115" s="3">
        <v>113</v>
      </c>
      <c r="B115" s="12" t="s">
        <v>37</v>
      </c>
      <c r="C115" s="3">
        <v>37.14209296725728</v>
      </c>
      <c r="D115" s="3">
        <v>37.14209252209584</v>
      </c>
      <c r="E115" s="3">
        <v>37.142097199999995</v>
      </c>
      <c r="F115" s="3">
        <v>0.0007616445955951707</v>
      </c>
      <c r="G115" s="3"/>
      <c r="H115" s="3">
        <v>37.574952793960904</v>
      </c>
      <c r="I115" s="3">
        <v>37.516043511910155</v>
      </c>
      <c r="J115" s="3">
        <v>0.006920641011898524</v>
      </c>
      <c r="K115" s="3">
        <v>143.31459829899464</v>
      </c>
      <c r="L115" s="3">
        <v>143.30843930257834</v>
      </c>
      <c r="M115" s="3">
        <v>0.5199424198107907</v>
      </c>
      <c r="N115" s="3">
        <v>275.623672626536</v>
      </c>
      <c r="O115" s="3">
        <v>1.6633186812404446</v>
      </c>
      <c r="P115" s="3">
        <v>165.7164224723645</v>
      </c>
      <c r="Q115" s="3">
        <v>165.7070744981867</v>
      </c>
      <c r="R115" s="3">
        <v>0.43588392392806935</v>
      </c>
      <c r="S115" s="3"/>
      <c r="T115" s="3">
        <v>34.834261868764536</v>
      </c>
    </row>
    <row r="116" spans="1:20" ht="15">
      <c r="A116" s="3">
        <v>114</v>
      </c>
      <c r="B116" s="12" t="s">
        <v>37</v>
      </c>
      <c r="C116" s="3">
        <v>37.142093370056</v>
      </c>
      <c r="D116" s="3">
        <v>37.14209296725728</v>
      </c>
      <c r="E116" s="3">
        <v>37.142097199999995</v>
      </c>
      <c r="F116" s="3">
        <v>0.0006891647630023794</v>
      </c>
      <c r="G116" s="3"/>
      <c r="H116" s="3">
        <v>37.574956625210675</v>
      </c>
      <c r="I116" s="3">
        <v>37.51604593149962</v>
      </c>
      <c r="J116" s="3">
        <v>0.006293705805802217</v>
      </c>
      <c r="K116" s="3">
        <v>143.31464567465193</v>
      </c>
      <c r="L116" s="3">
        <v>143.30904113360913</v>
      </c>
      <c r="M116" s="3">
        <v>0.5199444146480241</v>
      </c>
      <c r="N116" s="3">
        <v>275.6237726500477</v>
      </c>
      <c r="O116" s="3">
        <v>1.663310304859427</v>
      </c>
      <c r="P116" s="3">
        <v>165.71647557861033</v>
      </c>
      <c r="Q116" s="3">
        <v>165.70796912927307</v>
      </c>
      <c r="R116" s="3">
        <v>0.43588676063566856</v>
      </c>
      <c r="S116" s="3"/>
      <c r="T116" s="3">
        <v>34.834264893803336</v>
      </c>
    </row>
    <row r="117" spans="1:20" ht="15">
      <c r="A117" s="3">
        <v>115</v>
      </c>
      <c r="B117" s="12" t="s">
        <v>37</v>
      </c>
      <c r="C117" s="3">
        <v>37.142093734523364</v>
      </c>
      <c r="D117" s="3">
        <v>37.142093370056</v>
      </c>
      <c r="E117" s="3">
        <v>37.142097199999995</v>
      </c>
      <c r="F117" s="3">
        <v>0.0006235822635657873</v>
      </c>
      <c r="G117" s="3"/>
      <c r="H117" s="3">
        <v>37.574960110155004</v>
      </c>
      <c r="I117" s="3">
        <v>37.51604813158116</v>
      </c>
      <c r="J117" s="3">
        <v>0.005723248963286516</v>
      </c>
      <c r="K117" s="3">
        <v>143.314688415326</v>
      </c>
      <c r="L117" s="3">
        <v>143.30958874862628</v>
      </c>
      <c r="M117" s="3">
        <v>0.5199462297851416</v>
      </c>
      <c r="N117" s="3">
        <v>275.62386365960646</v>
      </c>
      <c r="O117" s="3">
        <v>1.6633026830937552</v>
      </c>
      <c r="P117" s="3">
        <v>165.71652334414975</v>
      </c>
      <c r="Q117" s="3">
        <v>165.7087831704474</v>
      </c>
      <c r="R117" s="3">
        <v>0.4358893413238967</v>
      </c>
      <c r="S117" s="3"/>
      <c r="T117" s="3">
        <v>34.83426764623027</v>
      </c>
    </row>
    <row r="118" spans="1:20" ht="15">
      <c r="A118" s="3">
        <v>116</v>
      </c>
      <c r="B118" s="12" t="s">
        <v>37</v>
      </c>
      <c r="C118" s="3">
        <v>37.142094064307074</v>
      </c>
      <c r="D118" s="3">
        <v>37.142093734523364</v>
      </c>
      <c r="E118" s="3">
        <v>37.142097199999995</v>
      </c>
      <c r="F118" s="3">
        <v>0.0005642407322324954</v>
      </c>
      <c r="G118" s="3"/>
      <c r="H118" s="3">
        <v>37.57496327991079</v>
      </c>
      <c r="I118" s="3">
        <v>37.516050131963084</v>
      </c>
      <c r="J118" s="3">
        <v>0.005204215786521421</v>
      </c>
      <c r="K118" s="3">
        <v>143.31472697481817</v>
      </c>
      <c r="L118" s="3">
        <v>143.31008699976388</v>
      </c>
      <c r="M118" s="3">
        <v>0.5199478813041811</v>
      </c>
      <c r="N118" s="3">
        <v>275.62394646228836</v>
      </c>
      <c r="O118" s="3">
        <v>1.6632957484015656</v>
      </c>
      <c r="P118" s="3">
        <v>165.71656630606375</v>
      </c>
      <c r="Q118" s="3">
        <v>165.7095238337284</v>
      </c>
      <c r="R118" s="3">
        <v>0.43589168895543723</v>
      </c>
      <c r="S118" s="3"/>
      <c r="T118" s="3">
        <v>34.83427015045409</v>
      </c>
    </row>
    <row r="119" spans="1:20" ht="15">
      <c r="A119" s="3">
        <v>117</v>
      </c>
      <c r="B119" s="12" t="s">
        <v>37</v>
      </c>
      <c r="C119" s="3">
        <v>37.14209436270771</v>
      </c>
      <c r="D119" s="3">
        <v>37.142094064307074</v>
      </c>
      <c r="E119" s="3">
        <v>37.142097199999995</v>
      </c>
      <c r="F119" s="3">
        <v>0.0005105462516500959</v>
      </c>
      <c r="G119" s="3"/>
      <c r="H119" s="3">
        <v>37.57496616281854</v>
      </c>
      <c r="I119" s="3">
        <v>37.51605195067736</v>
      </c>
      <c r="J119" s="3">
        <v>0.004732000441680822</v>
      </c>
      <c r="K119" s="3">
        <v>143.31476176248125</v>
      </c>
      <c r="L119" s="3">
        <v>143.31054030829122</v>
      </c>
      <c r="M119" s="3">
        <v>0.5199493838591485</v>
      </c>
      <c r="N119" s="3">
        <v>275.6240217934623</v>
      </c>
      <c r="O119" s="3">
        <v>1.6632894392399606</v>
      </c>
      <c r="P119" s="3">
        <v>165.71660494744762</v>
      </c>
      <c r="Q119" s="3">
        <v>165.7101976907931</v>
      </c>
      <c r="R119" s="3">
        <v>0.43589382444862856</v>
      </c>
      <c r="S119" s="3"/>
      <c r="T119" s="3">
        <v>34.834272428714804</v>
      </c>
    </row>
    <row r="120" spans="1:20" ht="15">
      <c r="A120" s="3">
        <v>118</v>
      </c>
      <c r="B120" s="12" t="s">
        <v>37</v>
      </c>
      <c r="C120" s="3">
        <v>37.142094632711775</v>
      </c>
      <c r="D120" s="3">
        <v>37.14209436270771</v>
      </c>
      <c r="E120" s="3">
        <v>37.142097199999995</v>
      </c>
      <c r="F120" s="3">
        <v>0.00046196146867795505</v>
      </c>
      <c r="G120" s="3"/>
      <c r="H120" s="3">
        <v>37.57496878468804</v>
      </c>
      <c r="I120" s="3">
        <v>37.51605360413772</v>
      </c>
      <c r="J120" s="3">
        <v>0.004302406476246815</v>
      </c>
      <c r="K120" s="3">
        <v>143.3147931475156</v>
      </c>
      <c r="L120" s="3">
        <v>143.31095270250802</v>
      </c>
      <c r="M120" s="3">
        <v>0.5199507508016128</v>
      </c>
      <c r="N120" s="3">
        <v>275.6240903231012</v>
      </c>
      <c r="O120" s="3">
        <v>1.663283699537139</v>
      </c>
      <c r="P120" s="3">
        <v>165.7166397027448</v>
      </c>
      <c r="Q120" s="3">
        <v>165.71081072928345</v>
      </c>
      <c r="R120" s="3">
        <v>0.4358957668578699</v>
      </c>
      <c r="S120" s="3"/>
      <c r="T120" s="3">
        <v>34.83427450127467</v>
      </c>
    </row>
    <row r="121" spans="1:20" ht="15">
      <c r="A121" s="3">
        <v>119</v>
      </c>
      <c r="B121" s="12" t="s">
        <v>37</v>
      </c>
      <c r="C121" s="3">
        <v>37.142094877021556</v>
      </c>
      <c r="D121" s="3">
        <v>37.142094632711775</v>
      </c>
      <c r="E121" s="3">
        <v>37.142097199999995</v>
      </c>
      <c r="F121" s="3">
        <v>0.00041800011199140337</v>
      </c>
      <c r="G121" s="3"/>
      <c r="H121" s="3">
        <v>37.57497116902245</v>
      </c>
      <c r="I121" s="3">
        <v>37.51605510728379</v>
      </c>
      <c r="J121" s="3">
        <v>0.003911610763267361</v>
      </c>
      <c r="K121" s="3">
        <v>143.31482146300743</v>
      </c>
      <c r="L121" s="3">
        <v>143.31132785235616</v>
      </c>
      <c r="M121" s="3">
        <v>0.5199519942954218</v>
      </c>
      <c r="N121" s="3">
        <v>275.62415266154505</v>
      </c>
      <c r="O121" s="3">
        <v>1.663278478210314</v>
      </c>
      <c r="P121" s="3">
        <v>165.71667096279376</v>
      </c>
      <c r="Q121" s="3">
        <v>165.7113684042352</v>
      </c>
      <c r="R121" s="3">
        <v>0.435897533538283</v>
      </c>
      <c r="S121" s="3"/>
      <c r="T121" s="3">
        <v>34.83427638659243</v>
      </c>
    </row>
    <row r="122" spans="1:20" ht="15">
      <c r="A122" s="3">
        <v>120</v>
      </c>
      <c r="B122" s="12" t="s">
        <v>37</v>
      </c>
      <c r="C122" s="3">
        <v>37.14209509808219</v>
      </c>
      <c r="D122" s="3">
        <v>37.142094877021556</v>
      </c>
      <c r="E122" s="3">
        <v>37.142097199999995</v>
      </c>
      <c r="F122" s="3">
        <v>0.0003782222147187062</v>
      </c>
      <c r="G122" s="3"/>
      <c r="H122" s="3">
        <v>37.57497333722281</v>
      </c>
      <c r="I122" s="3">
        <v>37.51605647371263</v>
      </c>
      <c r="J122" s="3">
        <v>0.0035561305911620896</v>
      </c>
      <c r="K122" s="3">
        <v>143.31484700938472</v>
      </c>
      <c r="L122" s="3">
        <v>143.31166910100828</v>
      </c>
      <c r="M122" s="3">
        <v>0.5199531254213909</v>
      </c>
      <c r="N122" s="3">
        <v>275.6242093647629</v>
      </c>
      <c r="O122" s="3">
        <v>1.6632737287257868</v>
      </c>
      <c r="P122" s="3">
        <v>165.7166990790835</v>
      </c>
      <c r="Q122" s="3">
        <v>165.7118756850174</v>
      </c>
      <c r="R122" s="3">
        <v>0.43589914029588867</v>
      </c>
      <c r="S122" s="3"/>
      <c r="T122" s="3">
        <v>34.834278101482425</v>
      </c>
    </row>
    <row r="123" spans="1:20" ht="15">
      <c r="A123" s="3">
        <v>121</v>
      </c>
      <c r="B123" s="12" t="s">
        <v>37</v>
      </c>
      <c r="C123" s="3">
        <v>37.14209529810611</v>
      </c>
      <c r="D123" s="3">
        <v>37.14209509808219</v>
      </c>
      <c r="E123" s="3">
        <v>37.142097199999995</v>
      </c>
      <c r="F123" s="3">
        <v>0.0003422296652573426</v>
      </c>
      <c r="G123" s="3"/>
      <c r="H123" s="3">
        <v>37.574975308774555</v>
      </c>
      <c r="I123" s="3">
        <v>37.51605771579844</v>
      </c>
      <c r="J123" s="3">
        <v>0.0032327936197944713</v>
      </c>
      <c r="K123" s="3">
        <v>143.31487005766206</v>
      </c>
      <c r="L123" s="3">
        <v>143.31197949370753</v>
      </c>
      <c r="M123" s="3">
        <v>0.5199541542728923</v>
      </c>
      <c r="N123" s="3">
        <v>275.62426093915155</v>
      </c>
      <c r="O123" s="3">
        <v>1.6632694086973052</v>
      </c>
      <c r="P123" s="3">
        <v>165.71672436777726</v>
      </c>
      <c r="Q123" s="3">
        <v>165.71233709818793</v>
      </c>
      <c r="R123" s="3">
        <v>0.4359006015248209</v>
      </c>
      <c r="S123" s="3"/>
      <c r="T123" s="3">
        <v>34.83427966125981</v>
      </c>
    </row>
    <row r="124" spans="1:20" ht="15">
      <c r="A124" s="3">
        <v>122</v>
      </c>
      <c r="B124" s="12" t="s">
        <v>37</v>
      </c>
      <c r="C124" s="3">
        <v>37.142095479095246</v>
      </c>
      <c r="D124" s="3">
        <v>37.14209529810611</v>
      </c>
      <c r="E124" s="3">
        <v>37.142097199999995</v>
      </c>
      <c r="F124" s="3">
        <v>0.00030966225647779694</v>
      </c>
      <c r="G124" s="3"/>
      <c r="H124" s="3">
        <v>37.574977101417666</v>
      </c>
      <c r="I124" s="3">
        <v>37.51605884480184</v>
      </c>
      <c r="J124" s="3">
        <v>0.002938710461358543</v>
      </c>
      <c r="K124" s="3">
        <v>143.3148908522906</v>
      </c>
      <c r="L124" s="3">
        <v>143.31226180408572</v>
      </c>
      <c r="M124" s="3">
        <v>0.5199550900430732</v>
      </c>
      <c r="N124" s="3">
        <v>275.6243078459213</v>
      </c>
      <c r="O124" s="3">
        <v>1.6632654795196025</v>
      </c>
      <c r="P124" s="3">
        <v>165.71674711321342</v>
      </c>
      <c r="Q124" s="3">
        <v>165.71275676660426</v>
      </c>
      <c r="R124" s="3">
        <v>0.43590193033230423</v>
      </c>
      <c r="S124" s="3"/>
      <c r="T124" s="3">
        <v>34.834281079873094</v>
      </c>
    </row>
    <row r="125" spans="1:20" ht="15">
      <c r="A125" s="3">
        <v>123</v>
      </c>
      <c r="B125" s="12" t="s">
        <v>37</v>
      </c>
      <c r="C125" s="3">
        <v>37.14209564286099</v>
      </c>
      <c r="D125" s="3">
        <v>37.142095479095246</v>
      </c>
      <c r="E125" s="3">
        <v>37.142097199999995</v>
      </c>
      <c r="F125" s="3">
        <v>0.00028019403881180836</v>
      </c>
      <c r="G125" s="3"/>
      <c r="H125" s="3">
        <v>37.57497873130181</v>
      </c>
      <c r="I125" s="3">
        <v>37.5160598709694</v>
      </c>
      <c r="J125" s="3">
        <v>0.0026712496551973375</v>
      </c>
      <c r="K125" s="3">
        <v>143.3149096138018</v>
      </c>
      <c r="L125" s="3">
        <v>143.31251855818542</v>
      </c>
      <c r="M125" s="3">
        <v>0.5199559411044783</v>
      </c>
      <c r="N125" s="3">
        <v>275.62435050509146</v>
      </c>
      <c r="O125" s="3">
        <v>1.6632619060338873</v>
      </c>
      <c r="P125" s="3">
        <v>165.71676757116745</v>
      </c>
      <c r="Q125" s="3">
        <v>165.71313844512224</v>
      </c>
      <c r="R125" s="3">
        <v>0.4359031386528522</v>
      </c>
      <c r="S125" s="3"/>
      <c r="T125" s="3">
        <v>34.834282370025065</v>
      </c>
    </row>
    <row r="126" spans="1:20" ht="15">
      <c r="A126" s="3">
        <v>124</v>
      </c>
      <c r="B126" s="12" t="s">
        <v>37</v>
      </c>
      <c r="C126" s="3">
        <v>37.14209579104236</v>
      </c>
      <c r="D126" s="3">
        <v>37.14209564286099</v>
      </c>
      <c r="E126" s="3">
        <v>37.142097199999995</v>
      </c>
      <c r="F126" s="3">
        <v>0.00025353008664509455</v>
      </c>
      <c r="G126" s="3"/>
      <c r="H126" s="3">
        <v>37.57498021312787</v>
      </c>
      <c r="I126" s="3">
        <v>37.51606080362434</v>
      </c>
      <c r="J126" s="3">
        <v>0.0024280148359206014</v>
      </c>
      <c r="K126" s="3">
        <v>143.3149265411261</v>
      </c>
      <c r="L126" s="3">
        <v>143.31275205637684</v>
      </c>
      <c r="M126" s="3">
        <v>0.5199567150816864</v>
      </c>
      <c r="N126" s="3">
        <v>275.62438929914015</v>
      </c>
      <c r="O126" s="3">
        <v>1.6632586562226912</v>
      </c>
      <c r="P126" s="3">
        <v>165.71678597168503</v>
      </c>
      <c r="Q126" s="3">
        <v>165.71348555316774</v>
      </c>
      <c r="R126" s="3">
        <v>0.4359042373523382</v>
      </c>
      <c r="S126" s="3"/>
      <c r="T126" s="3">
        <v>34.834283543283135</v>
      </c>
    </row>
    <row r="127" spans="1:20" ht="15">
      <c r="A127" s="3">
        <v>125</v>
      </c>
      <c r="B127" s="12" t="s">
        <v>37</v>
      </c>
      <c r="C127" s="3">
        <v>37.142095925122405</v>
      </c>
      <c r="D127" s="3">
        <v>37.14209579104236</v>
      </c>
      <c r="E127" s="3">
        <v>37.142097199999995</v>
      </c>
      <c r="F127" s="3">
        <v>0.00022940353213660056</v>
      </c>
      <c r="G127" s="3"/>
      <c r="H127" s="3">
        <v>37.57498156027693</v>
      </c>
      <c r="I127" s="3">
        <v>37.51606165124921</v>
      </c>
      <c r="J127" s="3">
        <v>0.0022068238992058718</v>
      </c>
      <c r="K127" s="3">
        <v>143.31494181372267</v>
      </c>
      <c r="L127" s="3">
        <v>143.3129643933556</v>
      </c>
      <c r="M127" s="3">
        <v>0.5199574189175886</v>
      </c>
      <c r="N127" s="3">
        <v>275.62442457633284</v>
      </c>
      <c r="O127" s="3">
        <v>1.6632557009314473</v>
      </c>
      <c r="P127" s="3">
        <v>165.71680252168895</v>
      </c>
      <c r="Q127" s="3">
        <v>165.71380120445653</v>
      </c>
      <c r="R127" s="3">
        <v>0.4359052363229465</v>
      </c>
      <c r="S127" s="3"/>
      <c r="T127" s="3">
        <v>34.83428461018</v>
      </c>
    </row>
    <row r="128" spans="1:20" ht="15">
      <c r="A128" s="3">
        <v>126</v>
      </c>
      <c r="B128" s="12" t="s">
        <v>37</v>
      </c>
      <c r="C128" s="3">
        <v>37.14209604644305</v>
      </c>
      <c r="D128" s="3">
        <v>37.142095925122405</v>
      </c>
      <c r="E128" s="3">
        <v>37.142097199999995</v>
      </c>
      <c r="F128" s="3">
        <v>0.00020757292725406685</v>
      </c>
      <c r="G128" s="3"/>
      <c r="H128" s="3">
        <v>37.57498278492795</v>
      </c>
      <c r="I128" s="3">
        <v>37.51606242156122</v>
      </c>
      <c r="J128" s="3">
        <v>0.0020056900006032705</v>
      </c>
      <c r="K128" s="3">
        <v>143.3149555934556</v>
      </c>
      <c r="L128" s="3">
        <v>143.31315747638226</v>
      </c>
      <c r="M128" s="3">
        <v>0.5199580589338375</v>
      </c>
      <c r="N128" s="3">
        <v>275.6244566537592</v>
      </c>
      <c r="O128" s="3">
        <v>1.663253013614553</v>
      </c>
      <c r="P128" s="3">
        <v>165.71681740725606</v>
      </c>
      <c r="Q128" s="3">
        <v>165.71408823410266</v>
      </c>
      <c r="R128" s="3">
        <v>0.43590614456975396</v>
      </c>
      <c r="S128" s="3"/>
      <c r="T128" s="3">
        <v>34.834285580305476</v>
      </c>
    </row>
    <row r="129" spans="1:20" ht="15">
      <c r="A129" s="3">
        <v>127</v>
      </c>
      <c r="B129" s="12" t="s">
        <v>37</v>
      </c>
      <c r="C129" s="3">
        <v>37.142096156218514</v>
      </c>
      <c r="D129" s="3">
        <v>37.14209604644305</v>
      </c>
      <c r="E129" s="3">
        <v>37.142097199999995</v>
      </c>
      <c r="F129" s="3">
        <v>0.00018781977598901847</v>
      </c>
      <c r="G129" s="3"/>
      <c r="H129" s="3">
        <v>37.57498389816495</v>
      </c>
      <c r="I129" s="3">
        <v>37.51606312158084</v>
      </c>
      <c r="J129" s="3">
        <v>0.0018228042171142163</v>
      </c>
      <c r="K129" s="3">
        <v>143.31496802636642</v>
      </c>
      <c r="L129" s="3">
        <v>143.3133330419253</v>
      </c>
      <c r="M129" s="3">
        <v>0.5199586408860144</v>
      </c>
      <c r="N129" s="3">
        <v>275.62448582009915</v>
      </c>
      <c r="O129" s="3">
        <v>1.6632505701036537</v>
      </c>
      <c r="P129" s="3">
        <v>165.71683079578762</v>
      </c>
      <c r="Q129" s="3">
        <v>165.7143492233538</v>
      </c>
      <c r="R129" s="3">
        <v>0.43590697028973885</v>
      </c>
      <c r="S129" s="3"/>
      <c r="T129" s="3">
        <v>34.83428646239024</v>
      </c>
    </row>
    <row r="130" spans="1:20" ht="15">
      <c r="A130" s="3">
        <v>128</v>
      </c>
      <c r="B130" s="12" t="s">
        <v>37</v>
      </c>
      <c r="C130" s="3">
        <v>37.14209625554746</v>
      </c>
      <c r="D130" s="3">
        <v>37.142096156218514</v>
      </c>
      <c r="E130" s="3">
        <v>37.142097199999995</v>
      </c>
      <c r="F130" s="3">
        <v>0.00016994637048137198</v>
      </c>
      <c r="G130" s="3"/>
      <c r="H130" s="3">
        <v>37.57498491007484</v>
      </c>
      <c r="I130" s="3">
        <v>37.51606375769431</v>
      </c>
      <c r="J130" s="3">
        <v>0.0016565197364901418</v>
      </c>
      <c r="K130" s="3">
        <v>143.31497924420498</v>
      </c>
      <c r="L130" s="3">
        <v>143.31349267083897</v>
      </c>
      <c r="M130" s="3">
        <v>0.5199591700139232</v>
      </c>
      <c r="N130" s="3">
        <v>275.62451233815415</v>
      </c>
      <c r="O130" s="3">
        <v>1.6632483483963914</v>
      </c>
      <c r="P130" s="3">
        <v>165.71684283785712</v>
      </c>
      <c r="Q130" s="3">
        <v>165.71458652214835</v>
      </c>
      <c r="R130" s="3">
        <v>0.43590772094371233</v>
      </c>
      <c r="S130" s="3"/>
      <c r="T130" s="3">
        <v>34.834287264382226</v>
      </c>
    </row>
    <row r="131" spans="1:20" ht="15">
      <c r="A131" s="3">
        <v>129</v>
      </c>
      <c r="B131" s="12" t="s">
        <v>37</v>
      </c>
      <c r="C131" s="3">
        <v>37.142096345424</v>
      </c>
      <c r="D131" s="3">
        <v>37.14209625554746</v>
      </c>
      <c r="E131" s="3">
        <v>37.142097199999995</v>
      </c>
      <c r="F131" s="3">
        <v>0.00015377384595744405</v>
      </c>
      <c r="G131" s="3"/>
      <c r="H131" s="3">
        <v>37.57498582983644</v>
      </c>
      <c r="I131" s="3">
        <v>37.51606433571064</v>
      </c>
      <c r="J131" s="3">
        <v>0.001505337442003379</v>
      </c>
      <c r="K131" s="3">
        <v>143.3149893657958</v>
      </c>
      <c r="L131" s="3">
        <v>143.31363780219976</v>
      </c>
      <c r="M131" s="3">
        <v>0.5199596510874573</v>
      </c>
      <c r="N131" s="3">
        <v>275.62453644714515</v>
      </c>
      <c r="O131" s="3">
        <v>1.6632463284637478</v>
      </c>
      <c r="P131" s="3">
        <v>165.71685366885222</v>
      </c>
      <c r="Q131" s="3">
        <v>165.71480226968237</v>
      </c>
      <c r="R131" s="3">
        <v>0.4359084033219748</v>
      </c>
      <c r="S131" s="3"/>
      <c r="T131" s="3">
        <v>34.83428799351628</v>
      </c>
    </row>
    <row r="132" spans="1:20" ht="15">
      <c r="A132" s="3">
        <v>130</v>
      </c>
      <c r="B132" s="12" t="s">
        <v>37</v>
      </c>
      <c r="C132" s="3">
        <v>37.14209642674766</v>
      </c>
      <c r="D132" s="3">
        <v>37.142096345424</v>
      </c>
      <c r="E132" s="3">
        <v>37.142097199999995</v>
      </c>
      <c r="F132" s="3">
        <v>0.0001391403450706215</v>
      </c>
      <c r="G132" s="3"/>
      <c r="H132" s="3">
        <v>37.57498666580174</v>
      </c>
      <c r="I132" s="3">
        <v>37.51606486091339</v>
      </c>
      <c r="J132" s="3">
        <v>0.001367892761281076</v>
      </c>
      <c r="K132" s="3">
        <v>143.31499849834603</v>
      </c>
      <c r="L132" s="3">
        <v>143.31376974592982</v>
      </c>
      <c r="M132" s="3">
        <v>0.5199600884484334</v>
      </c>
      <c r="N132" s="3">
        <v>275.6245583648154</v>
      </c>
      <c r="O132" s="3">
        <v>1.6632444920743497</v>
      </c>
      <c r="P132" s="3">
        <v>165.71686341056463</v>
      </c>
      <c r="Q132" s="3">
        <v>165.7149984131705</v>
      </c>
      <c r="R132" s="3">
        <v>0.43590902360419337</v>
      </c>
      <c r="S132" s="3"/>
      <c r="T132" s="3">
        <v>34.834288656377666</v>
      </c>
    </row>
    <row r="133" spans="1:20" ht="15">
      <c r="A133" s="3">
        <v>131</v>
      </c>
      <c r="B133" s="12" t="s">
        <v>37</v>
      </c>
      <c r="C133" s="3">
        <v>37.14209650033236</v>
      </c>
      <c r="D133" s="3">
        <v>37.14209642674766</v>
      </c>
      <c r="E133" s="3">
        <v>37.142097199999995</v>
      </c>
      <c r="F133" s="3">
        <v>0.00012589940105947795</v>
      </c>
      <c r="G133" s="3"/>
      <c r="H133" s="3">
        <v>37.57498742556985</v>
      </c>
      <c r="I133" s="3">
        <v>37.516065338108014</v>
      </c>
      <c r="J133" s="3">
        <v>0.0012429436791773516</v>
      </c>
      <c r="K133" s="3">
        <v>143.3150067385832</v>
      </c>
      <c r="L133" s="3">
        <v>143.3138896943051</v>
      </c>
      <c r="M133" s="3">
        <v>0.5199604860487352</v>
      </c>
      <c r="N133" s="3">
        <v>275.6245782893442</v>
      </c>
      <c r="O133" s="3">
        <v>1.6632428226342615</v>
      </c>
      <c r="P133" s="3">
        <v>165.71687217255752</v>
      </c>
      <c r="Q133" s="3">
        <v>165.71517672495173</v>
      </c>
      <c r="R133" s="3">
        <v>0.4359095874138631</v>
      </c>
      <c r="S133" s="3"/>
      <c r="T133" s="3">
        <v>34.83428925895998</v>
      </c>
    </row>
    <row r="134" spans="1:20" ht="15">
      <c r="A134" s="3">
        <v>132</v>
      </c>
      <c r="B134" s="12" t="s">
        <v>37</v>
      </c>
      <c r="C134" s="3">
        <v>37.14209656691454</v>
      </c>
      <c r="D134" s="3">
        <v>37.14209650033236</v>
      </c>
      <c r="E134" s="3">
        <v>37.142097199999995</v>
      </c>
      <c r="F134" s="3">
        <v>0.00011391849109688274</v>
      </c>
      <c r="G134" s="3"/>
      <c r="H134" s="3">
        <v>37.57498811605447</v>
      </c>
      <c r="I134" s="3">
        <v>37.51606577166481</v>
      </c>
      <c r="J134" s="3">
        <v>0.0011293598075085077</v>
      </c>
      <c r="K134" s="3">
        <v>143.3150141737623</v>
      </c>
      <c r="L134" s="3">
        <v>143.3139987324459</v>
      </c>
      <c r="M134" s="3">
        <v>0.5199608474850821</v>
      </c>
      <c r="N134" s="3">
        <v>275.62459640109273</v>
      </c>
      <c r="O134" s="3">
        <v>1.663241305040972</v>
      </c>
      <c r="P134" s="3">
        <v>165.7168800533655</v>
      </c>
      <c r="Q134" s="3">
        <v>165.7153388180815</v>
      </c>
      <c r="R134" s="3">
        <v>0.4359100998681067</v>
      </c>
      <c r="S134" s="3"/>
      <c r="T134" s="3">
        <v>34.83428980671791</v>
      </c>
    </row>
    <row r="135" spans="1:20" ht="15">
      <c r="A135" s="3">
        <v>133</v>
      </c>
      <c r="B135" s="12" t="s">
        <v>37</v>
      </c>
      <c r="C135" s="3">
        <v>37.14209662716059</v>
      </c>
      <c r="D135" s="3">
        <v>37.14209656691454</v>
      </c>
      <c r="E135" s="3">
        <v>37.142097199999995</v>
      </c>
      <c r="F135" s="3">
        <v>0.00010307772336035701</v>
      </c>
      <c r="G135" s="3"/>
      <c r="H135" s="3">
        <v>37.57498874354529</v>
      </c>
      <c r="I135" s="3">
        <v>37.51606616555814</v>
      </c>
      <c r="J135" s="3">
        <v>0.0010261124266088613</v>
      </c>
      <c r="K135" s="3">
        <v>143.31502088258097</v>
      </c>
      <c r="L135" s="3">
        <v>143.31409784787772</v>
      </c>
      <c r="M135" s="3">
        <v>0.5199611760307188</v>
      </c>
      <c r="N135" s="3">
        <v>275.62461286419364</v>
      </c>
      <c r="O135" s="3">
        <v>1.6632399255502937</v>
      </c>
      <c r="P135" s="3">
        <v>165.71688714158535</v>
      </c>
      <c r="Q135" s="3">
        <v>165.71548616054383</v>
      </c>
      <c r="R135" s="3">
        <v>0.43591056562290226</v>
      </c>
      <c r="S135" s="3"/>
      <c r="T135" s="3">
        <v>34.83429030461541</v>
      </c>
    </row>
    <row r="136" spans="1:20" ht="15">
      <c r="A136" s="3">
        <v>134</v>
      </c>
      <c r="B136" s="12" t="s">
        <v>37</v>
      </c>
      <c r="C136" s="3">
        <v>37.14209668167347</v>
      </c>
      <c r="D136" s="3">
        <v>37.14209662716059</v>
      </c>
      <c r="E136" s="3">
        <v>37.142097199999995</v>
      </c>
      <c r="F136" s="3">
        <v>9.326858488269093E-05</v>
      </c>
      <c r="G136" s="3"/>
      <c r="H136" s="3">
        <v>37.57498931376399</v>
      </c>
      <c r="I136" s="3">
        <v>37.516066523402095</v>
      </c>
      <c r="J136" s="3">
        <v>0.0009322653981971431</v>
      </c>
      <c r="K136" s="3">
        <v>143.31502693606603</v>
      </c>
      <c r="L136" s="3">
        <v>143.31418793925272</v>
      </c>
      <c r="M136" s="3">
        <v>0.5199614746643175</v>
      </c>
      <c r="N136" s="3">
        <v>275.6246278280041</v>
      </c>
      <c r="O136" s="3">
        <v>1.6632386716550003</v>
      </c>
      <c r="P136" s="3">
        <v>165.7168935169483</v>
      </c>
      <c r="Q136" s="3">
        <v>165.71562008821303</v>
      </c>
      <c r="R136" s="3">
        <v>0.43591098891441105</v>
      </c>
      <c r="S136" s="3"/>
      <c r="T136" s="3">
        <v>34.834290757169484</v>
      </c>
    </row>
    <row r="137" spans="1:20" ht="15">
      <c r="A137" s="3">
        <v>135</v>
      </c>
      <c r="B137" s="12" t="s">
        <v>37</v>
      </c>
      <c r="C137" s="3">
        <v>37.142096730998766</v>
      </c>
      <c r="D137" s="3">
        <v>37.14209668167347</v>
      </c>
      <c r="E137" s="3">
        <v>37.142097199999995</v>
      </c>
      <c r="F137" s="3">
        <v>8.439290822466904E-05</v>
      </c>
      <c r="G137" s="3"/>
      <c r="H137" s="3">
        <v>37.574989831915204</v>
      </c>
      <c r="I137" s="3">
        <v>37.51606684848294</v>
      </c>
      <c r="J137" s="3">
        <v>0.0008469668932956269</v>
      </c>
      <c r="K137" s="3">
        <v>143.31503239827632</v>
      </c>
      <c r="L137" s="3">
        <v>143.31426982429124</v>
      </c>
      <c r="M137" s="3">
        <v>0.5199617460963033</v>
      </c>
      <c r="N137" s="3">
        <v>275.62464142842475</v>
      </c>
      <c r="O137" s="3">
        <v>1.663237531974259</v>
      </c>
      <c r="P137" s="3">
        <v>165.71689925113876</v>
      </c>
      <c r="Q137" s="3">
        <v>165.7157418166598</v>
      </c>
      <c r="R137" s="3">
        <v>0.43591137359658605</v>
      </c>
      <c r="S137" s="3"/>
      <c r="T137" s="3">
        <v>34.834291168490225</v>
      </c>
    </row>
    <row r="138" spans="1:20" ht="15">
      <c r="A138" s="3">
        <v>136</v>
      </c>
      <c r="B138" s="12" t="s">
        <v>37</v>
      </c>
      <c r="C138" s="3">
        <v>37.14209677563014</v>
      </c>
      <c r="D138" s="3">
        <v>37.142096730998766</v>
      </c>
      <c r="E138" s="3">
        <v>37.142097199999995</v>
      </c>
      <c r="F138" s="3">
        <v>7.636186245860068E-05</v>
      </c>
      <c r="G138" s="3"/>
      <c r="H138" s="3">
        <v>37.574990302732964</v>
      </c>
      <c r="I138" s="3">
        <v>37.516067143788746</v>
      </c>
      <c r="J138" s="3">
        <v>0.0007694418478405287</v>
      </c>
      <c r="K138" s="3">
        <v>143.31503732700895</v>
      </c>
      <c r="L138" s="3">
        <v>143.31434424702357</v>
      </c>
      <c r="M138" s="3">
        <v>0.519961992792856</v>
      </c>
      <c r="N138" s="3">
        <v>275.62465378910406</v>
      </c>
      <c r="O138" s="3">
        <v>1.6632364961528456</v>
      </c>
      <c r="P138" s="3">
        <v>165.7169044086401</v>
      </c>
      <c r="Q138" s="3">
        <v>165.7158524519144</v>
      </c>
      <c r="R138" s="3">
        <v>0.4359117231754086</v>
      </c>
      <c r="S138" s="3"/>
      <c r="T138" s="3">
        <v>34.83429154231718</v>
      </c>
    </row>
    <row r="139" spans="1:20" ht="15">
      <c r="A139" s="3">
        <v>137</v>
      </c>
      <c r="B139" s="12" t="s">
        <v>37</v>
      </c>
      <c r="C139" s="3">
        <v>37.14209681601427</v>
      </c>
      <c r="D139" s="3">
        <v>37.14209677563014</v>
      </c>
      <c r="E139" s="3">
        <v>37.142097199999995</v>
      </c>
      <c r="F139" s="3">
        <v>6.90950778762265E-05</v>
      </c>
      <c r="G139" s="3"/>
      <c r="H139" s="3">
        <v>37.57499073052302</v>
      </c>
      <c r="I139" s="3">
        <v>37.51606741203629</v>
      </c>
      <c r="J139" s="3">
        <v>0.0006989850907502835</v>
      </c>
      <c r="K139" s="3">
        <v>143.31504177439945</v>
      </c>
      <c r="L139" s="3">
        <v>143.31441188438657</v>
      </c>
      <c r="M139" s="3">
        <v>0.5199622169977705</v>
      </c>
      <c r="N139" s="3">
        <v>275.6246650225378</v>
      </c>
      <c r="O139" s="3">
        <v>1.6632355547693374</v>
      </c>
      <c r="P139" s="3">
        <v>165.71690904743875</v>
      </c>
      <c r="Q139" s="3">
        <v>165.71595300027258</v>
      </c>
      <c r="R139" s="3">
        <v>0.43591204084014024</v>
      </c>
      <c r="S139" s="3"/>
      <c r="T139" s="3">
        <v>34.834291882052575</v>
      </c>
    </row>
    <row r="140" spans="1:20" ht="15">
      <c r="A140" s="3">
        <v>138</v>
      </c>
      <c r="B140" s="12" t="s">
        <v>37</v>
      </c>
      <c r="C140" s="3">
        <v>37.14209685255535</v>
      </c>
      <c r="D140" s="3">
        <v>37.14209681601427</v>
      </c>
      <c r="E140" s="3">
        <v>37.142097199999995</v>
      </c>
      <c r="F140" s="3">
        <v>6.251980716546128E-05</v>
      </c>
      <c r="G140" s="3"/>
      <c r="H140" s="3">
        <v>37.574991119201336</v>
      </c>
      <c r="I140" s="3">
        <v>37.5160676556955</v>
      </c>
      <c r="J140" s="3">
        <v>0.0006349550778631855</v>
      </c>
      <c r="K140" s="3">
        <v>143.31504578750886</v>
      </c>
      <c r="L140" s="3">
        <v>143.31447335223817</v>
      </c>
      <c r="M140" s="3">
        <v>0.5199624207523934</v>
      </c>
      <c r="N140" s="3">
        <v>275.6246752310676</v>
      </c>
      <c r="O140" s="3">
        <v>1.663234699252397</v>
      </c>
      <c r="P140" s="3">
        <v>165.7169132197278</v>
      </c>
      <c r="Q140" s="3">
        <v>165.71604437723516</v>
      </c>
      <c r="R140" s="3">
        <v>0.43591232949179937</v>
      </c>
      <c r="S140" s="3"/>
      <c r="T140" s="3">
        <v>34.834292190791544</v>
      </c>
    </row>
    <row r="141" spans="1:20" ht="15">
      <c r="A141" s="3">
        <v>139</v>
      </c>
      <c r="B141" s="12" t="s">
        <v>37</v>
      </c>
      <c r="C141" s="3">
        <v>37.14209688561908</v>
      </c>
      <c r="D141" s="3">
        <v>37.14209685255535</v>
      </c>
      <c r="E141" s="3">
        <v>37.142097199999995</v>
      </c>
      <c r="F141" s="3">
        <v>5.6570268940390054E-05</v>
      </c>
      <c r="G141" s="3"/>
      <c r="H141" s="3">
        <v>37.574991472329195</v>
      </c>
      <c r="I141" s="3">
        <v>37.51606787701187</v>
      </c>
      <c r="J141" s="3">
        <v>0.0005767681923192635</v>
      </c>
      <c r="K141" s="3">
        <v>143.3150494087525</v>
      </c>
      <c r="L141" s="3">
        <v>143.3145292108291</v>
      </c>
      <c r="M141" s="3">
        <v>0.5199626059137614</v>
      </c>
      <c r="N141" s="3">
        <v>275.6246845077905</v>
      </c>
      <c r="O141" s="3">
        <v>1.663233921804601</v>
      </c>
      <c r="P141" s="3">
        <v>165.71691697238649</v>
      </c>
      <c r="Q141" s="3">
        <v>165.71612741564277</v>
      </c>
      <c r="R141" s="3">
        <v>0.43591259176892533</v>
      </c>
      <c r="S141" s="3"/>
      <c r="T141" s="3">
        <v>34.83429247134966</v>
      </c>
    </row>
    <row r="142" spans="1:20" ht="15">
      <c r="A142" s="3">
        <v>140</v>
      </c>
      <c r="B142" s="12" t="s">
        <v>37</v>
      </c>
      <c r="C142" s="3">
        <v>37.142096915536385</v>
      </c>
      <c r="D142" s="3">
        <v>37.14209688561908</v>
      </c>
      <c r="E142" s="3">
        <v>37.142097199999995</v>
      </c>
      <c r="F142" s="3">
        <v>5.1186894013773663E-05</v>
      </c>
      <c r="G142" s="3"/>
      <c r="H142" s="3">
        <v>37.57499179314514</v>
      </c>
      <c r="I142" s="3">
        <v>37.51606807802669</v>
      </c>
      <c r="J142" s="3">
        <v>0.000523893541812078</v>
      </c>
      <c r="K142" s="3">
        <v>143.315052676446</v>
      </c>
      <c r="L142" s="3">
        <v>143.3145799697982</v>
      </c>
      <c r="M142" s="3">
        <v>0.5199627741711521</v>
      </c>
      <c r="N142" s="3">
        <v>275.6246929373918</v>
      </c>
      <c r="O142" s="3">
        <v>1.6632332153329377</v>
      </c>
      <c r="P142" s="3">
        <v>165.71692034765283</v>
      </c>
      <c r="Q142" s="3">
        <v>165.71620287310017</v>
      </c>
      <c r="R142" s="3">
        <v>0.4359128300713628</v>
      </c>
      <c r="S142" s="3"/>
      <c r="T142" s="3">
        <v>34.83429272628807</v>
      </c>
    </row>
    <row r="143" spans="1:20" ht="15">
      <c r="A143" s="3">
        <v>141</v>
      </c>
      <c r="B143" s="12" t="s">
        <v>37</v>
      </c>
      <c r="C143" s="3">
        <v>37.14209694260668</v>
      </c>
      <c r="D143" s="3">
        <v>37.142096915536385</v>
      </c>
      <c r="E143" s="3">
        <v>37.142097199999995</v>
      </c>
      <c r="F143" s="3">
        <v>4.6315814808408495E-05</v>
      </c>
      <c r="G143" s="3"/>
      <c r="H143" s="3">
        <v>37.57499208459405</v>
      </c>
      <c r="I143" s="3">
        <v>37.5160682605955</v>
      </c>
      <c r="J143" s="3">
        <v>0.00047584822496038665</v>
      </c>
      <c r="K143" s="3">
        <v>143.31505562512407</v>
      </c>
      <c r="L143" s="3">
        <v>143.31462609271392</v>
      </c>
      <c r="M143" s="3">
        <v>0.5199629270611428</v>
      </c>
      <c r="N143" s="3">
        <v>275.62470059689747</v>
      </c>
      <c r="O143" s="3">
        <v>1.663232573385583</v>
      </c>
      <c r="P143" s="3">
        <v>165.7169233834657</v>
      </c>
      <c r="Q143" s="3">
        <v>165.71627143872686</v>
      </c>
      <c r="R143" s="3">
        <v>0.4359130465816251</v>
      </c>
      <c r="S143" s="3"/>
      <c r="T143" s="3">
        <v>34.8342929579363</v>
      </c>
    </row>
    <row r="144" spans="1:20" ht="15">
      <c r="A144" s="3">
        <v>142</v>
      </c>
      <c r="B144" s="12" t="s">
        <v>37</v>
      </c>
      <c r="C144" s="3">
        <v>37.14209696710089</v>
      </c>
      <c r="D144" s="3">
        <v>37.14209694260668</v>
      </c>
      <c r="E144" s="3">
        <v>37.142097199999995</v>
      </c>
      <c r="F144" s="3">
        <v>4.1908281825475404E-05</v>
      </c>
      <c r="G144" s="3"/>
      <c r="H144" s="3">
        <v>37.574992349353664</v>
      </c>
      <c r="I144" s="3">
        <v>37.51606842640501</v>
      </c>
      <c r="J144" s="3">
        <v>0.00043219302066720394</v>
      </c>
      <c r="K144" s="3">
        <v>143.31505828595334</v>
      </c>
      <c r="L144" s="3">
        <v>143.3146680012145</v>
      </c>
      <c r="M144" s="3">
        <v>0.5199630659813279</v>
      </c>
      <c r="N144" s="3">
        <v>275.62470755636514</v>
      </c>
      <c r="O144" s="3">
        <v>1.6632319900942825</v>
      </c>
      <c r="P144" s="3">
        <v>165.71692611396168</v>
      </c>
      <c r="Q144" s="3">
        <v>165.71633373931257</v>
      </c>
      <c r="R144" s="3">
        <v>0.4359132432844449</v>
      </c>
      <c r="S144" s="3"/>
      <c r="T144" s="3">
        <v>34.83429316841311</v>
      </c>
    </row>
    <row r="145" spans="1:20" ht="15">
      <c r="A145" s="3">
        <v>143</v>
      </c>
      <c r="B145" s="12" t="s">
        <v>37</v>
      </c>
      <c r="C145" s="3">
        <v>37.142096989264175</v>
      </c>
      <c r="D145" s="3">
        <v>37.14209696710089</v>
      </c>
      <c r="E145" s="3">
        <v>37.142097199999995</v>
      </c>
      <c r="F145" s="3">
        <v>3.7920189525103466E-05</v>
      </c>
      <c r="G145" s="3"/>
      <c r="H145" s="3">
        <v>37.574992589858624</v>
      </c>
      <c r="I145" s="3">
        <v>37.51606857698826</v>
      </c>
      <c r="J145" s="3">
        <v>0.000392528458403668</v>
      </c>
      <c r="K145" s="3">
        <v>143.31506068704752</v>
      </c>
      <c r="L145" s="3">
        <v>143.31470607877864</v>
      </c>
      <c r="M145" s="3">
        <v>0.5199631922028194</v>
      </c>
      <c r="N145" s="3">
        <v>275.6247138795098</v>
      </c>
      <c r="O145" s="3">
        <v>1.6632314601218765</v>
      </c>
      <c r="P145" s="3">
        <v>165.71692856983577</v>
      </c>
      <c r="Q145" s="3">
        <v>165.716390344921</v>
      </c>
      <c r="R145" s="3">
        <v>0.4359134219847093</v>
      </c>
      <c r="S145" s="3"/>
      <c r="T145" s="3">
        <v>34.83429335964546</v>
      </c>
    </row>
    <row r="146" spans="1:20" ht="15">
      <c r="A146" s="3">
        <v>144</v>
      </c>
      <c r="B146" s="12" t="s">
        <v>37</v>
      </c>
      <c r="C146" s="3">
        <v>37.14209700931834</v>
      </c>
      <c r="D146" s="3">
        <v>37.142096989264175</v>
      </c>
      <c r="E146" s="3">
        <v>37.142097199999995</v>
      </c>
      <c r="F146" s="3">
        <v>3.431160220626175E-05</v>
      </c>
      <c r="G146" s="3"/>
      <c r="H146" s="3">
        <v>37.57499280832248</v>
      </c>
      <c r="I146" s="3">
        <v>37.51606871373865</v>
      </c>
      <c r="J146" s="3">
        <v>0.00035649124052352765</v>
      </c>
      <c r="K146" s="3">
        <v>143.31506285379996</v>
      </c>
      <c r="L146" s="3">
        <v>143.31474067416164</v>
      </c>
      <c r="M146" s="3">
        <v>0.5199633068816341</v>
      </c>
      <c r="N146" s="3">
        <v>275.62471962427577</v>
      </c>
      <c r="O146" s="3">
        <v>1.6632309786144726</v>
      </c>
      <c r="P146" s="3">
        <v>165.71693077873877</v>
      </c>
      <c r="Q146" s="3">
        <v>165.7164417739985</v>
      </c>
      <c r="R146" s="3">
        <v>0.43591358432353156</v>
      </c>
      <c r="S146" s="3"/>
      <c r="T146" s="3">
        <v>34.83429353338575</v>
      </c>
    </row>
    <row r="147" spans="1:20" ht="15">
      <c r="A147" s="3">
        <v>145</v>
      </c>
      <c r="B147" s="12" t="s">
        <v>37</v>
      </c>
      <c r="C147" s="3">
        <v>37.142097027464104</v>
      </c>
      <c r="D147" s="3">
        <v>37.14209700931834</v>
      </c>
      <c r="E147" s="3">
        <v>37.142097199999995</v>
      </c>
      <c r="F147" s="3">
        <v>3.104642577015177E-05</v>
      </c>
      <c r="G147" s="3"/>
      <c r="H147" s="3">
        <v>37.57499300675764</v>
      </c>
      <c r="I147" s="3">
        <v>37.51606883792257</v>
      </c>
      <c r="J147" s="3">
        <v>0.0003237509874999581</v>
      </c>
      <c r="K147" s="3">
        <v>143.3150648090797</v>
      </c>
      <c r="L147" s="3">
        <v>143.31477210451797</v>
      </c>
      <c r="M147" s="3">
        <v>0.5199634110690474</v>
      </c>
      <c r="N147" s="3">
        <v>275.624724843354</v>
      </c>
      <c r="O147" s="3">
        <v>1.6632305411579784</v>
      </c>
      <c r="P147" s="3">
        <v>165.71693276547745</v>
      </c>
      <c r="Q147" s="3">
        <v>165.71648849801537</v>
      </c>
      <c r="R147" s="3">
        <v>0.43591373179313253</v>
      </c>
      <c r="S147" s="3"/>
      <c r="T147" s="3">
        <v>34.83429369122756</v>
      </c>
    </row>
    <row r="148" spans="1:20" ht="15">
      <c r="A148" s="3">
        <v>146</v>
      </c>
      <c r="B148" s="12" t="s">
        <v>37</v>
      </c>
      <c r="C148" s="3">
        <v>37.14209704388307</v>
      </c>
      <c r="D148" s="3">
        <v>37.142097027464104</v>
      </c>
      <c r="E148" s="3">
        <v>37.142097199999995</v>
      </c>
      <c r="F148" s="3">
        <v>2.8091970070105213E-05</v>
      </c>
      <c r="G148" s="3"/>
      <c r="H148" s="3">
        <v>37.57499318699356</v>
      </c>
      <c r="I148" s="3">
        <v>37.5160689506909</v>
      </c>
      <c r="J148" s="3">
        <v>0.00029400726943592056</v>
      </c>
      <c r="K148" s="3">
        <v>143.3150665735512</v>
      </c>
      <c r="L148" s="3">
        <v>143.31480065825184</v>
      </c>
      <c r="M148" s="3">
        <v>0.5199635057210354</v>
      </c>
      <c r="N148" s="3">
        <v>275.6247295846593</v>
      </c>
      <c r="O148" s="3">
        <v>1.6632301437384496</v>
      </c>
      <c r="P148" s="3">
        <v>165.71693455241018</v>
      </c>
      <c r="Q148" s="3">
        <v>165.71653094570328</v>
      </c>
      <c r="R148" s="3">
        <v>0.4359138657502499</v>
      </c>
      <c r="S148" s="3"/>
      <c r="T148" s="3">
        <v>34.834293834619956</v>
      </c>
    </row>
    <row r="149" spans="1:20" ht="15">
      <c r="A149" s="3">
        <v>147</v>
      </c>
      <c r="B149" s="12" t="s">
        <v>37</v>
      </c>
      <c r="C149" s="3">
        <v>37.14209705873956</v>
      </c>
      <c r="D149" s="3">
        <v>37.14209704388307</v>
      </c>
      <c r="E149" s="3">
        <v>37.142097199999995</v>
      </c>
      <c r="F149" s="3">
        <v>2.541865714516293E-05</v>
      </c>
      <c r="G149" s="3"/>
      <c r="H149" s="3">
        <v>37.57499335069331</v>
      </c>
      <c r="I149" s="3">
        <v>37.51606905308956</v>
      </c>
      <c r="J149" s="3">
        <v>0.0002669869066663142</v>
      </c>
      <c r="K149" s="3">
        <v>143.31506816585818</v>
      </c>
      <c r="L149" s="3">
        <v>143.31482659760866</v>
      </c>
      <c r="M149" s="3">
        <v>0.5199635917068697</v>
      </c>
      <c r="N149" s="3">
        <v>275.624733891758</v>
      </c>
      <c r="O149" s="3">
        <v>1.6632297827059952</v>
      </c>
      <c r="P149" s="3">
        <v>165.7169361596456</v>
      </c>
      <c r="Q149" s="3">
        <v>165.7165695069083</v>
      </c>
      <c r="R149" s="3">
        <v>0.43591398742834264</v>
      </c>
      <c r="S149" s="3"/>
      <c r="T149" s="3">
        <v>34.834293964880544</v>
      </c>
    </row>
    <row r="150" spans="1:20" ht="15">
      <c r="A150" s="3">
        <v>148</v>
      </c>
      <c r="B150" s="12" t="s">
        <v>37</v>
      </c>
      <c r="C150" s="3">
        <v>37.14209707218227</v>
      </c>
      <c r="D150" s="3">
        <v>37.14209705873956</v>
      </c>
      <c r="E150" s="3">
        <v>37.142097199999995</v>
      </c>
      <c r="F150" s="3">
        <v>2.2999753767359986E-05</v>
      </c>
      <c r="G150" s="3"/>
      <c r="H150" s="3">
        <v>37.57499349936861</v>
      </c>
      <c r="I150" s="3">
        <v>37.51606914606898</v>
      </c>
      <c r="J150" s="3">
        <v>0.00024244151278203133</v>
      </c>
      <c r="K150" s="3">
        <v>143.3150696027921</v>
      </c>
      <c r="L150" s="3">
        <v>143.3148501610331</v>
      </c>
      <c r="M150" s="3">
        <v>0.5199636698169301</v>
      </c>
      <c r="N150" s="3">
        <v>275.62473780426177</v>
      </c>
      <c r="O150" s="3">
        <v>1.6632294547419861</v>
      </c>
      <c r="P150" s="3">
        <v>165.71693760522442</v>
      </c>
      <c r="Q150" s="3">
        <v>165.71660453609448</v>
      </c>
      <c r="R150" s="3">
        <v>0.4359140979487892</v>
      </c>
      <c r="S150" s="3"/>
      <c r="T150" s="3">
        <v>34.83429408320731</v>
      </c>
    </row>
    <row r="151" spans="1:20" ht="15">
      <c r="A151" s="3">
        <v>149</v>
      </c>
      <c r="B151" s="12" t="s">
        <v>37</v>
      </c>
      <c r="C151" s="3">
        <v>37.142097084345735</v>
      </c>
      <c r="D151" s="3">
        <v>37.14209707218227</v>
      </c>
      <c r="E151" s="3">
        <v>37.142097199999995</v>
      </c>
      <c r="F151" s="3">
        <v>2.0811043203730444E-05</v>
      </c>
      <c r="G151" s="3"/>
      <c r="H151" s="3">
        <v>37.57499363439354</v>
      </c>
      <c r="I151" s="3">
        <v>37.516069230492796</v>
      </c>
      <c r="J151" s="3">
        <v>0.00022014525412250834</v>
      </c>
      <c r="K151" s="3">
        <v>143.31507089953053</v>
      </c>
      <c r="L151" s="3">
        <v>143.3148715653196</v>
      </c>
      <c r="M151" s="3">
        <v>0.5199637407698334</v>
      </c>
      <c r="N151" s="3">
        <v>275.62474135818485</v>
      </c>
      <c r="O151" s="3">
        <v>1.6632291568291107</v>
      </c>
      <c r="P151" s="3">
        <v>165.71693890541377</v>
      </c>
      <c r="Q151" s="3">
        <v>165.71663635554222</v>
      </c>
      <c r="R151" s="3">
        <v>0.43591419833098527</v>
      </c>
      <c r="S151" s="3"/>
      <c r="T151" s="3">
        <v>34.834294190689434</v>
      </c>
    </row>
    <row r="152" spans="1:20" ht="15">
      <c r="A152" s="3">
        <v>150</v>
      </c>
      <c r="B152" s="12" t="s">
        <v>37</v>
      </c>
      <c r="C152" s="3">
        <v>37.142097095351694</v>
      </c>
      <c r="D152" s="3">
        <v>37.142097084345735</v>
      </c>
      <c r="E152" s="3">
        <v>37.142097199999995</v>
      </c>
      <c r="F152" s="3">
        <v>1.883060639115137E-05</v>
      </c>
      <c r="G152" s="3"/>
      <c r="H152" s="3">
        <v>37.57499375701703</v>
      </c>
      <c r="I152" s="3">
        <v>37.51606930714576</v>
      </c>
      <c r="J152" s="3">
        <v>0.00019989281258644406</v>
      </c>
      <c r="K152" s="3">
        <v>143.31507206977534</v>
      </c>
      <c r="L152" s="3">
        <v>143.31489100756914</v>
      </c>
      <c r="M152" s="3">
        <v>0.5199638052189197</v>
      </c>
      <c r="N152" s="3">
        <v>275.6247445862688</v>
      </c>
      <c r="O152" s="3">
        <v>1.6632288862241427</v>
      </c>
      <c r="P152" s="3">
        <v>165.71694007485627</v>
      </c>
      <c r="Q152" s="3">
        <v>165.71666525825634</v>
      </c>
      <c r="R152" s="3">
        <v>0.4359142895015731</v>
      </c>
      <c r="S152" s="3"/>
      <c r="T152" s="3">
        <v>34.83429428831712</v>
      </c>
    </row>
    <row r="153" spans="1:20" ht="15">
      <c r="A153" s="3">
        <v>151</v>
      </c>
      <c r="B153" s="12" t="s">
        <v>37</v>
      </c>
      <c r="C153" s="3">
        <v>37.1420971053103</v>
      </c>
      <c r="D153" s="3">
        <v>37.142097095351694</v>
      </c>
      <c r="E153" s="3">
        <v>37.142097199999995</v>
      </c>
      <c r="F153" s="3">
        <v>1.703863958203511E-05</v>
      </c>
      <c r="G153" s="3"/>
      <c r="H153" s="3">
        <v>37.57499386837419</v>
      </c>
      <c r="I153" s="3">
        <v>37.51606937674092</v>
      </c>
      <c r="J153" s="3">
        <v>0.00018149753341679752</v>
      </c>
      <c r="K153" s="3">
        <v>143.3150731258595</v>
      </c>
      <c r="L153" s="3">
        <v>143.31490866696566</v>
      </c>
      <c r="M153" s="3">
        <v>0.5199638637581419</v>
      </c>
      <c r="N153" s="3">
        <v>275.62474751827705</v>
      </c>
      <c r="O153" s="3">
        <v>1.6632286404332082</v>
      </c>
      <c r="P153" s="3">
        <v>165.7169411266765</v>
      </c>
      <c r="Q153" s="3">
        <v>165.7166915106075</v>
      </c>
      <c r="R153" s="3">
        <v>0.4359143723028558</v>
      </c>
      <c r="S153" s="3"/>
      <c r="T153" s="3">
        <v>34.834294376990535</v>
      </c>
    </row>
    <row r="154" spans="1:20" ht="15">
      <c r="A154" s="3">
        <v>152</v>
      </c>
      <c r="B154" s="12" t="s">
        <v>37</v>
      </c>
      <c r="C154" s="3">
        <v>37.14209711432122</v>
      </c>
      <c r="D154" s="3">
        <v>37.1420971053103</v>
      </c>
      <c r="E154" s="3">
        <v>37.142097199999995</v>
      </c>
      <c r="F154" s="3">
        <v>1.5417199047845953E-05</v>
      </c>
      <c r="G154" s="3"/>
      <c r="H154" s="3">
        <v>37.57499396949664</v>
      </c>
      <c r="I154" s="3">
        <v>37.51606943992609</v>
      </c>
      <c r="J154" s="3">
        <v>0.00016478973531852144</v>
      </c>
      <c r="K154" s="3">
        <v>143.31507407893633</v>
      </c>
      <c r="L154" s="3">
        <v>143.31492470640006</v>
      </c>
      <c r="M154" s="3">
        <v>0.5199639169274421</v>
      </c>
      <c r="N154" s="3">
        <v>275.62475018126844</v>
      </c>
      <c r="O154" s="3">
        <v>1.6632284171892184</v>
      </c>
      <c r="P154" s="3">
        <v>165.71694207271696</v>
      </c>
      <c r="Q154" s="3">
        <v>165.7167153547448</v>
      </c>
      <c r="R154" s="3">
        <v>0.4359144475004469</v>
      </c>
      <c r="S154" s="3"/>
      <c r="T154" s="3">
        <v>34.83429445752799</v>
      </c>
    </row>
    <row r="155" spans="1:20" ht="15">
      <c r="A155" s="3">
        <v>153</v>
      </c>
      <c r="B155" s="12" t="s">
        <v>37</v>
      </c>
      <c r="C155" s="3">
        <v>37.14209712247463</v>
      </c>
      <c r="D155" s="3">
        <v>37.14209711432122</v>
      </c>
      <c r="E155" s="3">
        <v>37.142097199999995</v>
      </c>
      <c r="F155" s="3">
        <v>1.3950055195553228E-05</v>
      </c>
      <c r="G155" s="3"/>
      <c r="H155" s="3">
        <v>37.574994061321895</v>
      </c>
      <c r="I155" s="3">
        <v>37.51606949728986</v>
      </c>
      <c r="J155" s="3">
        <v>0.00014961517469658044</v>
      </c>
      <c r="K155" s="3">
        <v>143.3150749390621</v>
      </c>
      <c r="L155" s="3">
        <v>143.3149392739426</v>
      </c>
      <c r="M155" s="3">
        <v>0.5199639652176422</v>
      </c>
      <c r="N155" s="3">
        <v>275.6247525998364</v>
      </c>
      <c r="O155" s="3">
        <v>1.6632282144313295</v>
      </c>
      <c r="P155" s="3">
        <v>165.71694292361846</v>
      </c>
      <c r="Q155" s="3">
        <v>165.71673701078637</v>
      </c>
      <c r="R155" s="3">
        <v>0.4359145157901655</v>
      </c>
      <c r="S155" s="3"/>
      <c r="T155" s="3">
        <v>34.834294530673304</v>
      </c>
    </row>
    <row r="156" spans="1:20" ht="15">
      <c r="A156" s="3">
        <v>154</v>
      </c>
      <c r="B156" s="12" t="s">
        <v>37</v>
      </c>
      <c r="C156" s="3">
        <v>37.14209712985215</v>
      </c>
      <c r="D156" s="3">
        <v>37.14209712247463</v>
      </c>
      <c r="E156" s="3">
        <v>37.142097199999995</v>
      </c>
      <c r="F156" s="3">
        <v>1.2622534526984431E-05</v>
      </c>
      <c r="G156" s="3"/>
      <c r="H156" s="3">
        <v>37.57499414470193</v>
      </c>
      <c r="I156" s="3">
        <v>37.516069549366954</v>
      </c>
      <c r="J156" s="3">
        <v>0.00013583364987828045</v>
      </c>
      <c r="K156" s="3">
        <v>143.3150757152999</v>
      </c>
      <c r="L156" s="3">
        <v>143.31495250418456</v>
      </c>
      <c r="M156" s="3">
        <v>0.519964009074882</v>
      </c>
      <c r="N156" s="3">
        <v>275.62475479633673</v>
      </c>
      <c r="O156" s="3">
        <v>1.663228030286307</v>
      </c>
      <c r="P156" s="3">
        <v>165.71694368893498</v>
      </c>
      <c r="Q156" s="3">
        <v>165.71675667881263</v>
      </c>
      <c r="R156" s="3">
        <v>0.43591457780443665</v>
      </c>
      <c r="S156" s="3"/>
      <c r="T156" s="3">
        <v>34.83429459710257</v>
      </c>
    </row>
    <row r="157" spans="1:20" ht="15">
      <c r="A157" s="3">
        <v>155</v>
      </c>
      <c r="B157" s="12" t="s">
        <v>37</v>
      </c>
      <c r="C157" s="3">
        <v>37.1420971365276</v>
      </c>
      <c r="D157" s="3">
        <v>37.14209712985215</v>
      </c>
      <c r="E157" s="3">
        <v>37.142097199999995</v>
      </c>
      <c r="F157" s="3">
        <v>1.1421349441093796E-05</v>
      </c>
      <c r="G157" s="3"/>
      <c r="H157" s="3">
        <v>37.57499422041094</v>
      </c>
      <c r="I157" s="3">
        <v>37.51606959664315</v>
      </c>
      <c r="J157" s="3">
        <v>0.00012331772704476457</v>
      </c>
      <c r="K157" s="3">
        <v>143.31507641583778</v>
      </c>
      <c r="L157" s="3">
        <v>143.31496451946018</v>
      </c>
      <c r="M157" s="3">
        <v>0.519964048904674</v>
      </c>
      <c r="N157" s="3">
        <v>275.62475679108803</v>
      </c>
      <c r="O157" s="3">
        <v>1.6632278630515045</v>
      </c>
      <c r="P157" s="3">
        <v>165.7169443772751</v>
      </c>
      <c r="Q157" s="3">
        <v>165.71677454068293</v>
      </c>
      <c r="R157" s="3">
        <v>0.4359146341179954</v>
      </c>
      <c r="S157" s="3"/>
      <c r="T157" s="3">
        <v>34.834294657430306</v>
      </c>
    </row>
    <row r="158" spans="1:20" ht="15">
      <c r="A158" s="3">
        <v>156</v>
      </c>
      <c r="B158" s="12" t="s">
        <v>37</v>
      </c>
      <c r="C158" s="3">
        <v>37.142097142567806</v>
      </c>
      <c r="D158" s="3">
        <v>37.1420971365276</v>
      </c>
      <c r="E158" s="3">
        <v>37.142097199999995</v>
      </c>
      <c r="F158" s="3">
        <v>1.033446450718456E-05</v>
      </c>
      <c r="G158" s="3"/>
      <c r="H158" s="3">
        <v>37.574994289152414</v>
      </c>
      <c r="I158" s="3">
        <v>37.51606963955974</v>
      </c>
      <c r="J158" s="3">
        <v>0.00011195158136159789</v>
      </c>
      <c r="K158" s="3">
        <v>143.31507704807535</v>
      </c>
      <c r="L158" s="3">
        <v>143.3149754309585</v>
      </c>
      <c r="M158" s="3">
        <v>0.5199640850755862</v>
      </c>
      <c r="N158" s="3">
        <v>275.62475860255825</v>
      </c>
      <c r="O158" s="3">
        <v>1.6632277111793925</v>
      </c>
      <c r="P158" s="3">
        <v>165.7169449963988</v>
      </c>
      <c r="Q158" s="3">
        <v>165.71679076168897</v>
      </c>
      <c r="R158" s="3">
        <v>0.43591468525316174</v>
      </c>
      <c r="S158" s="3"/>
      <c r="T158" s="3">
        <v>34.83429471221502</v>
      </c>
    </row>
    <row r="159" spans="1:20" ht="15">
      <c r="A159" s="3">
        <v>157</v>
      </c>
      <c r="B159" s="12" t="s">
        <v>37</v>
      </c>
      <c r="C159" s="3">
        <v>37.1420971480332</v>
      </c>
      <c r="D159" s="3">
        <v>37.142097142567806</v>
      </c>
      <c r="E159" s="3">
        <v>37.142097199999995</v>
      </c>
      <c r="F159" s="3">
        <v>9.350999209097903E-06</v>
      </c>
      <c r="G159" s="3"/>
      <c r="H159" s="3">
        <v>37.574994351565536</v>
      </c>
      <c r="I159" s="3">
        <v>37.51606967851757</v>
      </c>
      <c r="J159" s="3">
        <v>0.00010162994716936494</v>
      </c>
      <c r="K159" s="3">
        <v>143.31507761868158</v>
      </c>
      <c r="L159" s="3">
        <v>143.31498533973362</v>
      </c>
      <c r="M159" s="3">
        <v>0.5199641179225944</v>
      </c>
      <c r="N159" s="3">
        <v>275.6247602475302</v>
      </c>
      <c r="O159" s="3">
        <v>1.6632275732634925</v>
      </c>
      <c r="P159" s="3">
        <v>165.7169455532737</v>
      </c>
      <c r="Q159" s="3">
        <v>165.71680549205584</v>
      </c>
      <c r="R159" s="3">
        <v>0.43591473168457306</v>
      </c>
      <c r="S159" s="3"/>
      <c r="T159" s="3">
        <v>34.834294761964294</v>
      </c>
    </row>
    <row r="160" spans="1:20" ht="15">
      <c r="A160" s="3">
        <v>158</v>
      </c>
      <c r="B160" s="12" t="s">
        <v>37</v>
      </c>
      <c r="C160" s="3">
        <v>37.1420971529785</v>
      </c>
      <c r="D160" s="3">
        <v>37.1420971480332</v>
      </c>
      <c r="E160" s="3">
        <v>37.142097199999995</v>
      </c>
      <c r="F160" s="3">
        <v>8.461142846365606E-06</v>
      </c>
      <c r="G160" s="3"/>
      <c r="H160" s="3">
        <v>37.57499440823109</v>
      </c>
      <c r="I160" s="3">
        <v>37.516069713880775</v>
      </c>
      <c r="J160" s="3">
        <v>9.22571609920421E-05</v>
      </c>
      <c r="K160" s="3">
        <v>143.3150781336389</v>
      </c>
      <c r="L160" s="3">
        <v>143.31499433762076</v>
      </c>
      <c r="M160" s="3">
        <v>0.5199641477501138</v>
      </c>
      <c r="N160" s="3">
        <v>275.6247617412568</v>
      </c>
      <c r="O160" s="3">
        <v>1.6632274480256406</v>
      </c>
      <c r="P160" s="3">
        <v>165.71694605411295</v>
      </c>
      <c r="Q160" s="3">
        <v>165.71681886830413</v>
      </c>
      <c r="R160" s="3">
        <v>0.4359147738434942</v>
      </c>
      <c r="S160" s="3"/>
      <c r="T160" s="3">
        <v>34.834294807139415</v>
      </c>
    </row>
    <row r="161" spans="1:20" ht="15">
      <c r="A161" s="3">
        <v>159</v>
      </c>
      <c r="B161" s="12" t="s">
        <v>37</v>
      </c>
      <c r="C161" s="3">
        <v>37.14209715745319</v>
      </c>
      <c r="D161" s="3">
        <v>37.1420971529785</v>
      </c>
      <c r="E161" s="3">
        <v>37.142097199999995</v>
      </c>
      <c r="F161" s="3">
        <v>7.65596002226783E-06</v>
      </c>
      <c r="G161" s="3"/>
      <c r="H161" s="3">
        <v>37.57499445967674</v>
      </c>
      <c r="I161" s="3">
        <v>37.5160697459801</v>
      </c>
      <c r="J161" s="3">
        <v>8.374628521666789E-05</v>
      </c>
      <c r="K161" s="3">
        <v>143.3150785984044</v>
      </c>
      <c r="L161" s="3">
        <v>143.3150025080792</v>
      </c>
      <c r="M161" s="3">
        <v>0.5199641748347974</v>
      </c>
      <c r="N161" s="3">
        <v>275.62476309759825</v>
      </c>
      <c r="O161" s="3">
        <v>1.663227334304241</v>
      </c>
      <c r="P161" s="3">
        <v>165.71694650459415</v>
      </c>
      <c r="Q161" s="3">
        <v>165.71683101450304</v>
      </c>
      <c r="R161" s="3">
        <v>0.43591481212183747</v>
      </c>
      <c r="S161" s="3"/>
      <c r="T161" s="3">
        <v>34.83429484815956</v>
      </c>
    </row>
    <row r="162" spans="1:20" ht="15">
      <c r="A162" s="3">
        <v>160</v>
      </c>
      <c r="B162" s="12" t="s">
        <v>37</v>
      </c>
      <c r="C162" s="3">
        <v>37.14209716150206</v>
      </c>
      <c r="D162" s="3">
        <v>37.14209715745319</v>
      </c>
      <c r="E162" s="3">
        <v>37.142097199999995</v>
      </c>
      <c r="F162" s="3">
        <v>6.927390643965699E-06</v>
      </c>
      <c r="G162" s="3"/>
      <c r="H162" s="3">
        <v>37.574994506381856</v>
      </c>
      <c r="I162" s="3">
        <v>37.51606977511592</v>
      </c>
      <c r="J162" s="3">
        <v>7.60183163214942E-05</v>
      </c>
      <c r="K162" s="3">
        <v>143.3150790178759</v>
      </c>
      <c r="L162" s="3">
        <v>143.3150099269502</v>
      </c>
      <c r="M162" s="3">
        <v>0.5199641994280464</v>
      </c>
      <c r="N162" s="3">
        <v>275.62476432914957</v>
      </c>
      <c r="O162" s="3">
        <v>1.6632272310437233</v>
      </c>
      <c r="P162" s="3">
        <v>165.71694690978381</v>
      </c>
      <c r="Q162" s="3">
        <v>165.71684204339718</v>
      </c>
      <c r="R162" s="3">
        <v>0.43591484687567733</v>
      </c>
      <c r="S162" s="3"/>
      <c r="T162" s="3">
        <v>34.83429488540565</v>
      </c>
    </row>
    <row r="163" spans="1:20" ht="15">
      <c r="A163" s="3">
        <v>161</v>
      </c>
      <c r="B163" s="12" t="s">
        <v>37</v>
      </c>
      <c r="C163" s="3">
        <v>37.14209716516562</v>
      </c>
      <c r="D163" s="3">
        <v>37.14209716150206</v>
      </c>
      <c r="E163" s="3">
        <v>37.142097199999995</v>
      </c>
      <c r="F163" s="3">
        <v>6.268164823564917E-06</v>
      </c>
      <c r="G163" s="3"/>
      <c r="H163" s="3">
        <v>37.57499454878197</v>
      </c>
      <c r="I163" s="3">
        <v>37.516069801561116</v>
      </c>
      <c r="J163" s="3">
        <v>6.900146890036569E-05</v>
      </c>
      <c r="K163" s="3">
        <v>143.31507939645155</v>
      </c>
      <c r="L163" s="3">
        <v>143.31501666314747</v>
      </c>
      <c r="M163" s="3">
        <v>0.5199642217582976</v>
      </c>
      <c r="N163" s="3">
        <v>275.6247654473554</v>
      </c>
      <c r="O163" s="3">
        <v>1.6632271372849383</v>
      </c>
      <c r="P163" s="3">
        <v>165.7169472742064</v>
      </c>
      <c r="Q163" s="3">
        <v>165.71685205743267</v>
      </c>
      <c r="R163" s="3">
        <v>0.4359148784285085</v>
      </c>
      <c r="S163" s="3"/>
      <c r="T163" s="3">
        <v>34.83429491922381</v>
      </c>
    </row>
    <row r="164" spans="1:20" ht="15">
      <c r="A164" s="3">
        <v>162</v>
      </c>
      <c r="B164" s="12" t="s">
        <v>37</v>
      </c>
      <c r="C164" s="3">
        <v>37.142097168480554</v>
      </c>
      <c r="D164" s="3">
        <v>37.14209716516562</v>
      </c>
      <c r="E164" s="3">
        <v>37.142097199999995</v>
      </c>
      <c r="F164" s="3">
        <v>5.671669151132241E-06</v>
      </c>
      <c r="G164" s="3"/>
      <c r="H164" s="3">
        <v>37.57499458727272</v>
      </c>
      <c r="I164" s="3">
        <v>37.51606982556348</v>
      </c>
      <c r="J164" s="3">
        <v>6.263051386037508E-05</v>
      </c>
      <c r="K164" s="3">
        <v>143.3150797381353</v>
      </c>
      <c r="L164" s="3">
        <v>143.3150227792906</v>
      </c>
      <c r="M164" s="3">
        <v>0.5199642420331254</v>
      </c>
      <c r="N164" s="3">
        <v>275.62476646261456</v>
      </c>
      <c r="O164" s="3">
        <v>1.6632270521563361</v>
      </c>
      <c r="P164" s="3">
        <v>165.7169476019844</v>
      </c>
      <c r="Q164" s="3">
        <v>165.7168611496989</v>
      </c>
      <c r="R164" s="3">
        <v>0.43591490707428143</v>
      </c>
      <c r="S164" s="3"/>
      <c r="T164" s="3">
        <v>34.83429494992852</v>
      </c>
    </row>
    <row r="165" spans="1:20" ht="15">
      <c r="A165" s="3">
        <v>163</v>
      </c>
      <c r="B165" s="12" t="s">
        <v>37</v>
      </c>
      <c r="C165" s="3">
        <v>37.142097171480025</v>
      </c>
      <c r="D165" s="3">
        <v>37.142097168480554</v>
      </c>
      <c r="E165" s="3">
        <v>37.142097199999995</v>
      </c>
      <c r="F165" s="3">
        <v>5.131934537762387E-06</v>
      </c>
      <c r="G165" s="3"/>
      <c r="H165" s="3">
        <v>37.574994622213495</v>
      </c>
      <c r="I165" s="3">
        <v>37.51606984734804</v>
      </c>
      <c r="J165" s="3">
        <v>5.684618279565711E-05</v>
      </c>
      <c r="K165" s="3">
        <v>143.315080046524</v>
      </c>
      <c r="L165" s="3">
        <v>143.31502833227574</v>
      </c>
      <c r="M165" s="3">
        <v>0.5199642604411328</v>
      </c>
      <c r="N165" s="3">
        <v>275.6247673843749</v>
      </c>
      <c r="O165" s="3">
        <v>1.6632269748660204</v>
      </c>
      <c r="P165" s="3">
        <v>165.71694789680137</v>
      </c>
      <c r="Q165" s="3">
        <v>165.71686940477716</v>
      </c>
      <c r="R165" s="3">
        <v>0.43591493308002877</v>
      </c>
      <c r="S165" s="3"/>
      <c r="T165" s="3">
        <v>34.83429497780554</v>
      </c>
    </row>
    <row r="166" spans="1:20" ht="15">
      <c r="A166" s="3">
        <v>164</v>
      </c>
      <c r="B166" s="12" t="s">
        <v>37</v>
      </c>
      <c r="C166" s="3">
        <v>37.14209717419406</v>
      </c>
      <c r="D166" s="3">
        <v>37.142097171480025</v>
      </c>
      <c r="E166" s="3">
        <v>37.142097199999995</v>
      </c>
      <c r="F166" s="3">
        <v>4.64357543060517E-06</v>
      </c>
      <c r="G166" s="3"/>
      <c r="H166" s="3">
        <v>37.57499465393077</v>
      </c>
      <c r="I166" s="3">
        <v>37.5160698671192</v>
      </c>
      <c r="J166" s="3">
        <v>5.159462931979336E-05</v>
      </c>
      <c r="K166" s="3">
        <v>143.31508032484948</v>
      </c>
      <c r="L166" s="3">
        <v>143.3150333737956</v>
      </c>
      <c r="M166" s="3">
        <v>0.5199642771536714</v>
      </c>
      <c r="N166" s="3">
        <v>275.62476822122136</v>
      </c>
      <c r="O166" s="3">
        <v>1.6632269046945298</v>
      </c>
      <c r="P166" s="3">
        <v>165.71694816194892</v>
      </c>
      <c r="Q166" s="3">
        <v>165.71687689951295</v>
      </c>
      <c r="R166" s="3">
        <v>0.4359149566883162</v>
      </c>
      <c r="S166" s="3"/>
      <c r="T166" s="3">
        <v>34.834295003114484</v>
      </c>
    </row>
    <row r="167" spans="1:20" ht="15">
      <c r="A167" s="3">
        <v>165</v>
      </c>
      <c r="B167" s="12" t="s">
        <v>37</v>
      </c>
      <c r="C167" s="3">
        <v>37.14209717664983</v>
      </c>
      <c r="D167" s="3">
        <v>37.14209717419406</v>
      </c>
      <c r="E167" s="3">
        <v>37.142097199999995</v>
      </c>
      <c r="F167" s="3">
        <v>4.201680399854091E-06</v>
      </c>
      <c r="G167" s="3"/>
      <c r="H167" s="3">
        <v>37.5749946827211</v>
      </c>
      <c r="I167" s="3">
        <v>37.51606988506255</v>
      </c>
      <c r="J167" s="3">
        <v>4.682692913851323E-05</v>
      </c>
      <c r="K167" s="3">
        <v>143.3150805760655</v>
      </c>
      <c r="L167" s="3">
        <v>143.31503795081676</v>
      </c>
      <c r="M167" s="3">
        <v>0.5199642923264303</v>
      </c>
      <c r="N167" s="3">
        <v>275.6247689809524</v>
      </c>
      <c r="O167" s="3">
        <v>1.6632268409881694</v>
      </c>
      <c r="P167" s="3">
        <v>165.71694840044444</v>
      </c>
      <c r="Q167" s="3">
        <v>165.7168837037262</v>
      </c>
      <c r="R167" s="3">
        <v>0.4359149781195286</v>
      </c>
      <c r="S167" s="3"/>
      <c r="T167" s="3">
        <v>34.8342950260912</v>
      </c>
    </row>
    <row r="168" spans="1:20" ht="15">
      <c r="A168" s="3">
        <v>166</v>
      </c>
      <c r="B168" s="12" t="s">
        <v>37</v>
      </c>
      <c r="C168" s="3">
        <v>37.14209717887189</v>
      </c>
      <c r="D168" s="3">
        <v>37.14209717664983</v>
      </c>
      <c r="E168" s="3">
        <v>37.142097199999995</v>
      </c>
      <c r="F168" s="3">
        <v>3.8018364528008754E-06</v>
      </c>
      <c r="G168" s="3"/>
      <c r="H168" s="3">
        <v>37.574994708853815</v>
      </c>
      <c r="I168" s="3">
        <v>37.516069901346626</v>
      </c>
      <c r="J168" s="3">
        <v>4.2498636798206667E-05</v>
      </c>
      <c r="K168" s="3">
        <v>143.31508080280693</v>
      </c>
      <c r="L168" s="3">
        <v>143.3150421060066</v>
      </c>
      <c r="M168" s="3">
        <v>0.5199643061008465</v>
      </c>
      <c r="N168" s="3">
        <v>275.6247696706527</v>
      </c>
      <c r="O168" s="3">
        <v>1.6632267831530763</v>
      </c>
      <c r="P168" s="3">
        <v>165.7169486149555</v>
      </c>
      <c r="Q168" s="3">
        <v>165.7168898808464</v>
      </c>
      <c r="R168" s="3">
        <v>0.4359149975738483</v>
      </c>
      <c r="S168" s="3"/>
      <c r="T168" s="3">
        <v>34.83429504694997</v>
      </c>
    </row>
    <row r="169" spans="1:20" ht="15">
      <c r="A169" s="3">
        <v>167</v>
      </c>
      <c r="B169" s="12" t="s">
        <v>37</v>
      </c>
      <c r="C169" s="3">
        <v>37.1420971808825</v>
      </c>
      <c r="D169" s="3">
        <v>37.14209717887189</v>
      </c>
      <c r="E169" s="3">
        <v>37.142097199999995</v>
      </c>
      <c r="F169" s="3">
        <v>3.4400439348212946E-06</v>
      </c>
      <c r="G169" s="3"/>
      <c r="H169" s="3">
        <v>37.57499473257357</v>
      </c>
      <c r="I169" s="3">
        <v>37.516069916124486</v>
      </c>
      <c r="J169" s="3">
        <v>3.856937461832451E-05</v>
      </c>
      <c r="K169" s="3">
        <v>143.31508100745776</v>
      </c>
      <c r="L169" s="3">
        <v>143.31504587812708</v>
      </c>
      <c r="M169" s="3">
        <v>0.5199643186054106</v>
      </c>
      <c r="N169" s="3">
        <v>275.6247702967589</v>
      </c>
      <c r="O169" s="3">
        <v>1.6632267306497577</v>
      </c>
      <c r="P169" s="3">
        <v>165.7169488078907</v>
      </c>
      <c r="Q169" s="3">
        <v>165.71689548849608</v>
      </c>
      <c r="R169" s="3">
        <v>0.4359150152331004</v>
      </c>
      <c r="S169" s="3"/>
      <c r="T169" s="3">
        <v>34.83429506588544</v>
      </c>
    </row>
    <row r="170" spans="1:20" ht="15">
      <c r="A170" s="3">
        <v>168</v>
      </c>
      <c r="B170" s="12" t="s">
        <v>37</v>
      </c>
      <c r="C170" s="3">
        <v>37.142097182701775</v>
      </c>
      <c r="D170" s="3">
        <v>37.1420971808825</v>
      </c>
      <c r="E170" s="3">
        <v>37.142097199999995</v>
      </c>
      <c r="F170" s="3">
        <v>3.112680058382074E-06</v>
      </c>
      <c r="G170" s="3"/>
      <c r="H170" s="3">
        <v>37.574994754102555</v>
      </c>
      <c r="I170" s="3">
        <v>37.5160699295351</v>
      </c>
      <c r="J170" s="3">
        <v>3.5002463885337025E-05</v>
      </c>
      <c r="K170" s="3">
        <v>143.31508119217372</v>
      </c>
      <c r="L170" s="3">
        <v>143.3150493023899</v>
      </c>
      <c r="M170" s="3">
        <v>0.519964329956845</v>
      </c>
      <c r="N170" s="3">
        <v>275.62477086511774</v>
      </c>
      <c r="O170" s="3">
        <v>1.6632266829881222</v>
      </c>
      <c r="P170" s="3">
        <v>165.71694898142303</v>
      </c>
      <c r="Q170" s="3">
        <v>165.71690057902114</v>
      </c>
      <c r="R170" s="3">
        <v>0.4359150312624635</v>
      </c>
      <c r="S170" s="3"/>
      <c r="T170" s="3">
        <v>34.834295083074444</v>
      </c>
    </row>
    <row r="171" spans="1:20" ht="15">
      <c r="A171" s="3">
        <v>169</v>
      </c>
      <c r="B171" s="12" t="s">
        <v>37</v>
      </c>
      <c r="C171" s="3">
        <v>37.14209718434792</v>
      </c>
      <c r="D171" s="3">
        <v>37.142097182701775</v>
      </c>
      <c r="E171" s="3">
        <v>37.142097199999995</v>
      </c>
      <c r="F171" s="3">
        <v>2.8164624320428367E-06</v>
      </c>
      <c r="G171" s="3"/>
      <c r="H171" s="3">
        <v>37.57499477364256</v>
      </c>
      <c r="I171" s="3">
        <v>37.516069941704636</v>
      </c>
      <c r="J171" s="3">
        <v>3.1764584866300874E-05</v>
      </c>
      <c r="K171" s="3">
        <v>143.31508135890417</v>
      </c>
      <c r="L171" s="3">
        <v>143.31505241078173</v>
      </c>
      <c r="M171" s="3">
        <v>0.5199643402611831</v>
      </c>
      <c r="N171" s="3">
        <v>275.6247713810397</v>
      </c>
      <c r="O171" s="3">
        <v>1.6632266397229656</v>
      </c>
      <c r="P171" s="3">
        <v>165.71694913751304</v>
      </c>
      <c r="Q171" s="3">
        <v>165.71690519997262</v>
      </c>
      <c r="R171" s="3">
        <v>0.4359150458119538</v>
      </c>
      <c r="S171" s="3"/>
      <c r="T171" s="3">
        <v>34.83429509867759</v>
      </c>
    </row>
    <row r="172" spans="1:20" ht="15">
      <c r="A172" s="3">
        <v>170</v>
      </c>
      <c r="B172" s="12" t="s">
        <v>37</v>
      </c>
      <c r="C172" s="3">
        <v>37.142097185837414</v>
      </c>
      <c r="D172" s="3">
        <v>37.14209718434792</v>
      </c>
      <c r="E172" s="3">
        <v>37.142097199999995</v>
      </c>
      <c r="F172" s="3">
        <v>2.5484490604748506E-06</v>
      </c>
      <c r="G172" s="3"/>
      <c r="H172" s="3">
        <v>37.57499479137686</v>
      </c>
      <c r="I172" s="3">
        <v>37.51606995274769</v>
      </c>
      <c r="J172" s="3">
        <v>2.8825473577659905E-05</v>
      </c>
      <c r="K172" s="3">
        <v>143.31508150938</v>
      </c>
      <c r="L172" s="3">
        <v>143.3150552323555</v>
      </c>
      <c r="M172" s="3">
        <v>0.5199643496147317</v>
      </c>
      <c r="N172" s="3">
        <v>275.62477184934886</v>
      </c>
      <c r="O172" s="3">
        <v>1.663226600449922</v>
      </c>
      <c r="P172" s="3">
        <v>165.71694927788118</v>
      </c>
      <c r="Q172" s="3">
        <v>165.7169093945402</v>
      </c>
      <c r="R172" s="3">
        <v>0.4359150590178015</v>
      </c>
      <c r="S172" s="3"/>
      <c r="T172" s="3">
        <v>34.83429511284078</v>
      </c>
    </row>
    <row r="173" spans="1:20" ht="15">
      <c r="A173" s="3">
        <v>171</v>
      </c>
      <c r="B173" s="12" t="s">
        <v>37</v>
      </c>
      <c r="C173" s="3">
        <v>37.142097187185165</v>
      </c>
      <c r="D173" s="3">
        <v>37.142097185837414</v>
      </c>
      <c r="E173" s="3">
        <v>37.142097199999995</v>
      </c>
      <c r="F173" s="3">
        <v>2.305928931413652E-06</v>
      </c>
      <c r="G173" s="3"/>
      <c r="H173" s="3">
        <v>37.574994807471874</v>
      </c>
      <c r="I173" s="3">
        <v>37.516069962768256</v>
      </c>
      <c r="J173" s="3">
        <v>2.615763885766173E-05</v>
      </c>
      <c r="K173" s="3">
        <v>143.31508164521284</v>
      </c>
      <c r="L173" s="3">
        <v>143.31505779350292</v>
      </c>
      <c r="M173" s="3">
        <v>0.5199643581049764</v>
      </c>
      <c r="N173" s="3">
        <v>275.62477227442736</v>
      </c>
      <c r="O173" s="3">
        <v>1.6632265648016598</v>
      </c>
      <c r="P173" s="3">
        <v>165.7169494041499</v>
      </c>
      <c r="Q173" s="3">
        <v>165.71691320195796</v>
      </c>
      <c r="R173" s="3">
        <v>0.43591507100378685</v>
      </c>
      <c r="S173" s="3"/>
      <c r="T173" s="3">
        <v>34.83429512569653</v>
      </c>
    </row>
    <row r="174" spans="1:20" ht="15">
      <c r="A174" s="3">
        <v>172</v>
      </c>
      <c r="B174" s="12" t="s">
        <v>37</v>
      </c>
      <c r="C174" s="3">
        <v>37.14209718840466</v>
      </c>
      <c r="D174" s="3">
        <v>37.142097187185165</v>
      </c>
      <c r="E174" s="3">
        <v>37.142097199999995</v>
      </c>
      <c r="F174" s="3">
        <v>2.086494957713486E-06</v>
      </c>
      <c r="G174" s="3"/>
      <c r="H174" s="3">
        <v>37.57499482207874</v>
      </c>
      <c r="I174" s="3">
        <v>37.5160699718608</v>
      </c>
      <c r="J174" s="3">
        <v>2.3736112551479866E-05</v>
      </c>
      <c r="K174" s="3">
        <v>143.31508176781108</v>
      </c>
      <c r="L174" s="3">
        <v>143.3150601181935</v>
      </c>
      <c r="M174" s="3">
        <v>0.5199643658113737</v>
      </c>
      <c r="N174" s="3">
        <v>275.62477266025485</v>
      </c>
      <c r="O174" s="3">
        <v>1.6632265324445636</v>
      </c>
      <c r="P174" s="3">
        <v>165.71694951770877</v>
      </c>
      <c r="Q174" s="3">
        <v>165.71691665785858</v>
      </c>
      <c r="R174" s="3">
        <v>0.4359150818822497</v>
      </c>
      <c r="S174" s="3"/>
      <c r="T174" s="3">
        <v>34.83429513736519</v>
      </c>
    </row>
    <row r="175" spans="1:20" ht="15">
      <c r="A175" s="3">
        <v>173</v>
      </c>
      <c r="B175" s="12" t="s">
        <v>37</v>
      </c>
      <c r="C175" s="3">
        <v>37.14209718950811</v>
      </c>
      <c r="D175" s="3">
        <v>37.14209718840466</v>
      </c>
      <c r="E175" s="3">
        <v>37.142097199999995</v>
      </c>
      <c r="F175" s="3">
        <v>1.887934564294724E-06</v>
      </c>
      <c r="G175" s="3"/>
      <c r="H175" s="3">
        <v>37.5749948353347</v>
      </c>
      <c r="I175" s="3">
        <v>37.516069980111055</v>
      </c>
      <c r="J175" s="3">
        <v>2.1538215611073852E-05</v>
      </c>
      <c r="K175" s="3">
        <v>143.31508187847976</v>
      </c>
      <c r="L175" s="3">
        <v>143.3150622281987</v>
      </c>
      <c r="M175" s="3">
        <v>0.5199643728060961</v>
      </c>
      <c r="N175" s="3">
        <v>275.62477301044515</v>
      </c>
      <c r="O175" s="3">
        <v>1.663226503075601</v>
      </c>
      <c r="P175" s="3">
        <v>165.71694961985938</v>
      </c>
      <c r="Q175" s="3">
        <v>165.71691979460766</v>
      </c>
      <c r="R175" s="3">
        <v>0.43591509175529</v>
      </c>
      <c r="S175" s="3"/>
      <c r="T175" s="3">
        <v>34.834295147956084</v>
      </c>
    </row>
    <row r="176" spans="1:20" ht="15">
      <c r="A176" s="3">
        <v>174</v>
      </c>
      <c r="B176" s="12" t="s">
        <v>37</v>
      </c>
      <c r="C176" s="3">
        <v>37.14209719050655</v>
      </c>
      <c r="D176" s="3">
        <v>37.14209718950811</v>
      </c>
      <c r="E176" s="3">
        <v>37.142097199999995</v>
      </c>
      <c r="F176" s="3">
        <v>1.7082783161804167E-06</v>
      </c>
      <c r="G176" s="3"/>
      <c r="H176" s="3">
        <v>37.57499484736437</v>
      </c>
      <c r="I176" s="3">
        <v>37.516069987596865</v>
      </c>
      <c r="J176" s="3">
        <v>1.9543352377348105E-05</v>
      </c>
      <c r="K176" s="3">
        <v>143.31508197836442</v>
      </c>
      <c r="L176" s="3">
        <v>143.31506414329036</v>
      </c>
      <c r="M176" s="3">
        <v>0.5199643791546822</v>
      </c>
      <c r="N176" s="3">
        <v>275.6247733282824</v>
      </c>
      <c r="O176" s="3">
        <v>1.6632264764195912</v>
      </c>
      <c r="P176" s="3">
        <v>165.71694971172317</v>
      </c>
      <c r="Q176" s="3">
        <v>165.71692264159762</v>
      </c>
      <c r="R176" s="3">
        <v>0.4359151007155691</v>
      </c>
      <c r="S176" s="3"/>
      <c r="T176" s="3">
        <v>34.8342951575685</v>
      </c>
    </row>
    <row r="177" spans="1:20" ht="15">
      <c r="A177" s="3">
        <v>175</v>
      </c>
      <c r="B177" s="12" t="s">
        <v>37</v>
      </c>
      <c r="C177" s="3">
        <v>37.142097191409974</v>
      </c>
      <c r="D177" s="3">
        <v>37.14209719050655</v>
      </c>
      <c r="E177" s="3">
        <v>37.142097199999995</v>
      </c>
      <c r="F177" s="3">
        <v>1.5457148194540695E-06</v>
      </c>
      <c r="G177" s="3"/>
      <c r="H177" s="3">
        <v>37.57499485828092</v>
      </c>
      <c r="I177" s="3">
        <v>37.5160699943889</v>
      </c>
      <c r="J177" s="3">
        <v>1.773281745019215E-05</v>
      </c>
      <c r="K177" s="3">
        <v>143.31508206852857</v>
      </c>
      <c r="L177" s="3">
        <v>143.31506588142594</v>
      </c>
      <c r="M177" s="3">
        <v>0.5199643849166624</v>
      </c>
      <c r="N177" s="3">
        <v>275.62477361674655</v>
      </c>
      <c r="O177" s="3">
        <v>1.6632264522265845</v>
      </c>
      <c r="P177" s="3">
        <v>165.71694979435415</v>
      </c>
      <c r="Q177" s="3">
        <v>165.71692522552405</v>
      </c>
      <c r="R177" s="3">
        <v>0.4359151088472594</v>
      </c>
      <c r="S177" s="3"/>
      <c r="T177" s="3">
        <v>34.83429516629259</v>
      </c>
    </row>
    <row r="178" spans="1:20" ht="15">
      <c r="A178" s="3">
        <v>176</v>
      </c>
      <c r="B178" s="12" t="s">
        <v>37</v>
      </c>
      <c r="C178" s="3">
        <v>37.142097192227425</v>
      </c>
      <c r="D178" s="3">
        <v>37.142097191409974</v>
      </c>
      <c r="E178" s="3">
        <v>37.142097199999995</v>
      </c>
      <c r="F178" s="3">
        <v>1.3986150352794172E-06</v>
      </c>
      <c r="G178" s="3"/>
      <c r="H178" s="3">
        <v>37.57499486818708</v>
      </c>
      <c r="I178" s="3">
        <v>37.516070000551316</v>
      </c>
      <c r="J178" s="3">
        <v>1.6089622897945502E-05</v>
      </c>
      <c r="K178" s="3">
        <v>143.31508214992144</v>
      </c>
      <c r="L178" s="3">
        <v>143.31506745891357</v>
      </c>
      <c r="M178" s="3">
        <v>0.5199643901460971</v>
      </c>
      <c r="N178" s="3">
        <v>275.62477387854506</v>
      </c>
      <c r="O178" s="3">
        <v>1.6632264302695936</v>
      </c>
      <c r="P178" s="3">
        <v>165.71694986868422</v>
      </c>
      <c r="Q178" s="3">
        <v>165.7169275706308</v>
      </c>
      <c r="R178" s="3">
        <v>0.4359151162267942</v>
      </c>
      <c r="S178" s="3"/>
      <c r="T178" s="3">
        <v>34.834295174210226</v>
      </c>
    </row>
    <row r="179" spans="1:20" ht="15">
      <c r="A179" s="3">
        <v>177</v>
      </c>
      <c r="B179" s="12" t="s">
        <v>37</v>
      </c>
      <c r="C179" s="3">
        <v>37.142097192967086</v>
      </c>
      <c r="D179" s="3">
        <v>37.142097192227425</v>
      </c>
      <c r="E179" s="3">
        <v>37.142097199999995</v>
      </c>
      <c r="F179" s="3">
        <v>1.2655201228981365E-06</v>
      </c>
      <c r="G179" s="3"/>
      <c r="H179" s="3">
        <v>37.57499487717615</v>
      </c>
      <c r="I179" s="3">
        <v>37.516070006142336</v>
      </c>
      <c r="J179" s="3">
        <v>1.4598343281305473E-05</v>
      </c>
      <c r="K179" s="3">
        <v>143.315082223385</v>
      </c>
      <c r="L179" s="3">
        <v>143.31506889056183</v>
      </c>
      <c r="M179" s="3">
        <v>0.5199643948920742</v>
      </c>
      <c r="N179" s="3">
        <v>275.624774116137</v>
      </c>
      <c r="O179" s="3">
        <v>1.663226410342509</v>
      </c>
      <c r="P179" s="3">
        <v>165.71694993552904</v>
      </c>
      <c r="Q179" s="3">
        <v>165.71692969893226</v>
      </c>
      <c r="R179" s="3">
        <v>0.4359151229235725</v>
      </c>
      <c r="S179" s="3"/>
      <c r="T179" s="3">
        <v>34.834295181395774</v>
      </c>
    </row>
    <row r="180" spans="1:20" ht="15">
      <c r="A180" s="3">
        <v>178</v>
      </c>
      <c r="B180" s="12" t="s">
        <v>37</v>
      </c>
      <c r="C180" s="3">
        <v>37.14209719363636</v>
      </c>
      <c r="D180" s="3">
        <v>37.142097192967086</v>
      </c>
      <c r="E180" s="3">
        <v>37.142097199999995</v>
      </c>
      <c r="F180" s="3">
        <v>1.1450928116054491E-06</v>
      </c>
      <c r="G180" s="3"/>
      <c r="H180" s="3">
        <v>37.57499488533283</v>
      </c>
      <c r="I180" s="3">
        <v>37.51607001121483</v>
      </c>
      <c r="J180" s="3">
        <v>1.3244969936743385E-05</v>
      </c>
      <c r="K180" s="3">
        <v>143.315082289696</v>
      </c>
      <c r="L180" s="3">
        <v>143.31507018981887</v>
      </c>
      <c r="M180" s="3">
        <v>0.5199643991991747</v>
      </c>
      <c r="N180" s="3">
        <v>275.62477433175457</v>
      </c>
      <c r="O180" s="3">
        <v>1.6632263922581523</v>
      </c>
      <c r="P180" s="3">
        <v>165.7169499956481</v>
      </c>
      <c r="Q180" s="3">
        <v>165.71693163042013</v>
      </c>
      <c r="R180" s="3">
        <v>0.4359151290005915</v>
      </c>
      <c r="S180" s="3"/>
      <c r="T180" s="3">
        <v>34.834295187916744</v>
      </c>
    </row>
    <row r="181" spans="1:20" ht="15">
      <c r="A181" s="3">
        <v>179</v>
      </c>
      <c r="B181" s="12" t="s">
        <v>37</v>
      </c>
      <c r="C181" s="3">
        <v>37.14209719424194</v>
      </c>
      <c r="D181" s="3">
        <v>37.14209719363636</v>
      </c>
      <c r="E181" s="3">
        <v>37.142097199999995</v>
      </c>
      <c r="F181" s="3">
        <v>1.0361174007532468E-06</v>
      </c>
      <c r="G181" s="3"/>
      <c r="H181" s="3">
        <v>37.574994892734004</v>
      </c>
      <c r="I181" s="3">
        <v>37.51607001581679</v>
      </c>
      <c r="J181" s="3">
        <v>1.2016782027211995E-05</v>
      </c>
      <c r="K181" s="3">
        <v>143.31508234956155</v>
      </c>
      <c r="L181" s="3">
        <v>143.31507136889692</v>
      </c>
      <c r="M181" s="3">
        <v>0.5199644031078814</v>
      </c>
      <c r="N181" s="3">
        <v>275.62477452742496</v>
      </c>
      <c r="O181" s="3">
        <v>1.663226375846542</v>
      </c>
      <c r="P181" s="3">
        <v>165.71695004973353</v>
      </c>
      <c r="Q181" s="3">
        <v>165.71693338324954</v>
      </c>
      <c r="R181" s="3">
        <v>0.4359151345150789</v>
      </c>
      <c r="S181" s="3"/>
      <c r="T181" s="3">
        <v>34.83429519383445</v>
      </c>
    </row>
    <row r="182" spans="1:20" ht="15">
      <c r="A182" s="3">
        <v>180</v>
      </c>
      <c r="B182" s="12" t="s">
        <v>37</v>
      </c>
      <c r="C182" s="3">
        <v>37.1420971947899</v>
      </c>
      <c r="D182" s="3">
        <v>37.14209719424194</v>
      </c>
      <c r="E182" s="3">
        <v>37.142097199999995</v>
      </c>
      <c r="F182" s="3">
        <v>9.375240737669173E-07</v>
      </c>
      <c r="G182" s="3"/>
      <c r="H182" s="3">
        <v>37.57499489944949</v>
      </c>
      <c r="I182" s="3">
        <v>37.51607001999175</v>
      </c>
      <c r="J182" s="3">
        <v>1.0902230168700634E-05</v>
      </c>
      <c r="K182" s="3">
        <v>143.31508240358963</v>
      </c>
      <c r="L182" s="3">
        <v>143.31507243888353</v>
      </c>
      <c r="M182" s="3">
        <v>0.5199644066549489</v>
      </c>
      <c r="N182" s="3">
        <v>275.6247747049889</v>
      </c>
      <c r="O182" s="3">
        <v>1.6632263609533597</v>
      </c>
      <c r="P182" s="3">
        <v>165.71695009836213</v>
      </c>
      <c r="Q182" s="3">
        <v>165.7169349739028</v>
      </c>
      <c r="R182" s="3">
        <v>0.4359151395189838</v>
      </c>
      <c r="S182" s="3"/>
      <c r="T182" s="3">
        <v>34.83429519920456</v>
      </c>
    </row>
    <row r="183" spans="1:20" ht="15">
      <c r="A183" s="3">
        <v>181</v>
      </c>
      <c r="B183" s="12" t="s">
        <v>37</v>
      </c>
      <c r="C183" s="3">
        <v>37.14209719528571</v>
      </c>
      <c r="D183" s="3">
        <v>37.1420971947899</v>
      </c>
      <c r="E183" s="3">
        <v>37.142097199999995</v>
      </c>
      <c r="F183" s="3">
        <v>8.483037990978234E-07</v>
      </c>
      <c r="G183" s="3"/>
      <c r="H183" s="3">
        <v>37.57499490554267</v>
      </c>
      <c r="I183" s="3">
        <v>37.51607002377925</v>
      </c>
      <c r="J183" s="3">
        <v>9.89082526848016E-06</v>
      </c>
      <c r="K183" s="3">
        <v>143.31508245236927</v>
      </c>
      <c r="L183" s="3">
        <v>143.3150734098478</v>
      </c>
      <c r="M183" s="3">
        <v>0.5199644098737555</v>
      </c>
      <c r="N183" s="3">
        <v>275.62477486611806</v>
      </c>
      <c r="O183" s="3">
        <v>1.6632263474384559</v>
      </c>
      <c r="P183" s="3">
        <v>165.7169501421138</v>
      </c>
      <c r="Q183" s="3">
        <v>165.7169364173489</v>
      </c>
      <c r="R183" s="3">
        <v>0.43591514405945814</v>
      </c>
      <c r="S183" s="3"/>
      <c r="T183" s="3">
        <v>34.83429520407762</v>
      </c>
    </row>
    <row r="184" spans="1:20" ht="15">
      <c r="A184" s="3">
        <v>182</v>
      </c>
      <c r="B184" s="12" t="s">
        <v>37</v>
      </c>
      <c r="C184" s="3">
        <v>37.14209719573434</v>
      </c>
      <c r="D184" s="3">
        <v>37.14209719528571</v>
      </c>
      <c r="E184" s="3">
        <v>37.142097199999995</v>
      </c>
      <c r="F184" s="3">
        <v>7.675812722676483E-07</v>
      </c>
      <c r="G184" s="3"/>
      <c r="H184" s="3">
        <v>37.57499491107107</v>
      </c>
      <c r="I184" s="3">
        <v>37.516070027215186</v>
      </c>
      <c r="J184" s="3">
        <v>8.973045967533267E-06</v>
      </c>
      <c r="K184" s="3">
        <v>143.31508249639538</v>
      </c>
      <c r="L184" s="3">
        <v>143.31507429093068</v>
      </c>
      <c r="M184" s="3">
        <v>0.5199644127946039</v>
      </c>
      <c r="N184" s="3">
        <v>275.6247750123294</v>
      </c>
      <c r="O184" s="3">
        <v>1.6632263351745988</v>
      </c>
      <c r="P184" s="3">
        <v>165.7169501814545</v>
      </c>
      <c r="Q184" s="3">
        <v>165.71693772717674</v>
      </c>
      <c r="R184" s="3">
        <v>0.4359151481793108</v>
      </c>
      <c r="S184" s="3"/>
      <c r="T184" s="3">
        <v>34.834295208499526</v>
      </c>
    </row>
    <row r="185" spans="1:20" ht="15">
      <c r="A185" s="3">
        <v>183</v>
      </c>
      <c r="B185" s="12" t="s">
        <v>37</v>
      </c>
      <c r="C185" s="3">
        <v>37.14209719614027</v>
      </c>
      <c r="D185" s="3">
        <v>37.14209719573434</v>
      </c>
      <c r="E185" s="3">
        <v>37.142097199999995</v>
      </c>
      <c r="F185" s="3">
        <v>6.945298168201078E-07</v>
      </c>
      <c r="G185" s="3"/>
      <c r="H185" s="3">
        <v>37.574994916086936</v>
      </c>
      <c r="I185" s="3">
        <v>37.51607003033211</v>
      </c>
      <c r="J185" s="3">
        <v>8.140245213945349E-06</v>
      </c>
      <c r="K185" s="3">
        <v>143.31508253614868</v>
      </c>
      <c r="L185" s="3">
        <v>143.31507509043328</v>
      </c>
      <c r="M185" s="3">
        <v>0.5199644154450118</v>
      </c>
      <c r="N185" s="3">
        <v>275.624775145001</v>
      </c>
      <c r="O185" s="3">
        <v>1.663226324046249</v>
      </c>
      <c r="P185" s="3">
        <v>165.7169502168549</v>
      </c>
      <c r="Q185" s="3">
        <v>165.71693891572676</v>
      </c>
      <c r="R185" s="3">
        <v>0.4359151519174444</v>
      </c>
      <c r="S185" s="3"/>
      <c r="T185" s="3">
        <v>34.83429521251195</v>
      </c>
    </row>
    <row r="186" spans="1:20" ht="15">
      <c r="A186" s="3">
        <v>184</v>
      </c>
      <c r="B186" s="12" t="s">
        <v>37</v>
      </c>
      <c r="C186" s="3">
        <v>37.14209719650757</v>
      </c>
      <c r="D186" s="3">
        <v>37.14209719614027</v>
      </c>
      <c r="E186" s="3">
        <v>37.142097199999995</v>
      </c>
      <c r="F186" s="3">
        <v>6.284321693576941E-07</v>
      </c>
      <c r="G186" s="3"/>
      <c r="H186" s="3">
        <v>37.57499492063767</v>
      </c>
      <c r="I186" s="3">
        <v>37.516070033159586</v>
      </c>
      <c r="J186" s="3">
        <v>7.384573685819561E-06</v>
      </c>
      <c r="K186" s="3">
        <v>143.31508257203237</v>
      </c>
      <c r="L186" s="3">
        <v>143.31507581589085</v>
      </c>
      <c r="M186" s="3">
        <v>0.5199644178499581</v>
      </c>
      <c r="N186" s="3">
        <v>275.6247752653839</v>
      </c>
      <c r="O186" s="3">
        <v>1.6632263139485257</v>
      </c>
      <c r="P186" s="3">
        <v>165.71695024869183</v>
      </c>
      <c r="Q186" s="3">
        <v>165.71693999420097</v>
      </c>
      <c r="R186" s="3">
        <v>0.4359151553091279</v>
      </c>
      <c r="S186" s="3"/>
      <c r="T186" s="3">
        <v>34.83429521615271</v>
      </c>
    </row>
    <row r="187" spans="1:20" ht="15">
      <c r="A187" s="3">
        <v>185</v>
      </c>
      <c r="B187" s="12" t="s">
        <v>37</v>
      </c>
      <c r="C187" s="3">
        <v>37.14209719683992</v>
      </c>
      <c r="D187" s="3">
        <v>37.14209719650757</v>
      </c>
      <c r="E187" s="3">
        <v>37.142097199999995</v>
      </c>
      <c r="F187" s="3">
        <v>5.686318515141969E-07</v>
      </c>
      <c r="G187" s="3"/>
      <c r="H187" s="3">
        <v>37.57499492476631</v>
      </c>
      <c r="I187" s="3">
        <v>37.516070035724425</v>
      </c>
      <c r="J187" s="3">
        <v>6.698905441602306E-06</v>
      </c>
      <c r="K187" s="3">
        <v>143.31508260441785</v>
      </c>
      <c r="L187" s="3">
        <v>143.31507647414426</v>
      </c>
      <c r="M187" s="3">
        <v>0.5199644200321203</v>
      </c>
      <c r="N187" s="3">
        <v>275.62477537461336</v>
      </c>
      <c r="O187" s="3">
        <v>1.6632263047862146</v>
      </c>
      <c r="P187" s="3">
        <v>165.7169502773156</v>
      </c>
      <c r="Q187" s="3">
        <v>165.71694097276873</v>
      </c>
      <c r="R187" s="3">
        <v>0.43591515838640393</v>
      </c>
      <c r="S187" s="3"/>
      <c r="T187" s="3">
        <v>34.834295219456166</v>
      </c>
    </row>
    <row r="188" spans="1:20" ht="15">
      <c r="A188" s="3">
        <v>186</v>
      </c>
      <c r="B188" s="12" t="s">
        <v>37</v>
      </c>
      <c r="C188" s="3">
        <v>37.14209719714064</v>
      </c>
      <c r="D188" s="3">
        <v>37.14209719683992</v>
      </c>
      <c r="E188" s="3">
        <v>37.142097199999995</v>
      </c>
      <c r="F188" s="3">
        <v>5.145210129483611E-07</v>
      </c>
      <c r="G188" s="3"/>
      <c r="H188" s="3">
        <v>37.57499492851192</v>
      </c>
      <c r="I188" s="3">
        <v>37.51607003805099</v>
      </c>
      <c r="J188" s="3">
        <v>6.076771335503335E-06</v>
      </c>
      <c r="K188" s="3">
        <v>143.3150826336548</v>
      </c>
      <c r="L188" s="3">
        <v>143.3150770714045</v>
      </c>
      <c r="M188" s="3">
        <v>0.5199644220120871</v>
      </c>
      <c r="N188" s="3">
        <v>275.6247754737207</v>
      </c>
      <c r="O188" s="3">
        <v>1.6632262964728655</v>
      </c>
      <c r="P188" s="3">
        <v>165.71695030306307</v>
      </c>
      <c r="Q188" s="3">
        <v>165.7169418606636</v>
      </c>
      <c r="R188" s="3">
        <v>0.4359151611783353</v>
      </c>
      <c r="S188" s="3"/>
      <c r="T188" s="3">
        <v>34.834295222453484</v>
      </c>
    </row>
    <row r="189" spans="1:20" ht="15">
      <c r="A189" s="3">
        <v>187</v>
      </c>
      <c r="B189" s="12" t="s">
        <v>37</v>
      </c>
      <c r="C189" s="3">
        <v>37.14209719741275</v>
      </c>
      <c r="D189" s="3">
        <v>37.14209719714064</v>
      </c>
      <c r="E189" s="3">
        <v>37.142097199999995</v>
      </c>
      <c r="F189" s="3">
        <v>4.655647453587971E-07</v>
      </c>
      <c r="G189" s="3"/>
      <c r="H189" s="3">
        <v>37.574994931909956</v>
      </c>
      <c r="I189" s="3">
        <v>37.51607004016136</v>
      </c>
      <c r="J189" s="3">
        <v>5.512297441104756E-06</v>
      </c>
      <c r="K189" s="3">
        <v>143.31508266004244</v>
      </c>
      <c r="L189" s="3">
        <v>143.31507761330974</v>
      </c>
      <c r="M189" s="3">
        <v>0.5199644238085503</v>
      </c>
      <c r="N189" s="3">
        <v>275.62477556364126</v>
      </c>
      <c r="O189" s="3">
        <v>1.6632262889300016</v>
      </c>
      <c r="P189" s="3">
        <v>165.71695032621258</v>
      </c>
      <c r="Q189" s="3">
        <v>165.7169426662671</v>
      </c>
      <c r="R189" s="3">
        <v>0.4359151637113411</v>
      </c>
      <c r="S189" s="3"/>
      <c r="T189" s="3">
        <v>34.83429522517298</v>
      </c>
    </row>
    <row r="190" spans="1:20" ht="15">
      <c r="A190" s="3">
        <v>188</v>
      </c>
      <c r="B190" s="12" t="s">
        <v>37</v>
      </c>
      <c r="C190" s="3">
        <v>37.14209719765896</v>
      </c>
      <c r="D190" s="3">
        <v>37.14209719741275</v>
      </c>
      <c r="E190" s="3">
        <v>37.142097199999995</v>
      </c>
      <c r="F190" s="3">
        <v>4.212524544559877E-07</v>
      </c>
      <c r="G190" s="3"/>
      <c r="H190" s="3">
        <v>37.5749949349926</v>
      </c>
      <c r="I190" s="3">
        <v>37.51607004207559</v>
      </c>
      <c r="J190" s="3">
        <v>5.000151108473381E-06</v>
      </c>
      <c r="K190" s="3">
        <v>143.31508268387853</v>
      </c>
      <c r="L190" s="3">
        <v>143.31507810497988</v>
      </c>
      <c r="M190" s="3">
        <v>0.5199644254384814</v>
      </c>
      <c r="N190" s="3">
        <v>275.6247756452252</v>
      </c>
      <c r="O190" s="3">
        <v>1.6632262820863584</v>
      </c>
      <c r="P190" s="3">
        <v>165.71695034705638</v>
      </c>
      <c r="Q190" s="3">
        <v>165.71694339719085</v>
      </c>
      <c r="R190" s="3">
        <v>0.4359151660093699</v>
      </c>
      <c r="S190" s="3"/>
      <c r="T190" s="3">
        <v>34.83429522764034</v>
      </c>
    </row>
    <row r="191" spans="1:20" ht="15">
      <c r="A191" s="3">
        <v>189</v>
      </c>
      <c r="B191" s="12" t="s">
        <v>37</v>
      </c>
      <c r="C191" s="3">
        <v>37.142097197881746</v>
      </c>
      <c r="D191" s="3">
        <v>37.14209719765896</v>
      </c>
      <c r="E191" s="3">
        <v>37.142097199999995</v>
      </c>
      <c r="F191" s="3">
        <v>3.8117080200556015E-07</v>
      </c>
      <c r="G191" s="3"/>
      <c r="H191" s="3">
        <v>37.57499493778907</v>
      </c>
      <c r="I191" s="3">
        <v>37.516070043811865</v>
      </c>
      <c r="J191" s="3">
        <v>4.535493739216524E-06</v>
      </c>
      <c r="K191" s="3">
        <v>143.31508270538308</v>
      </c>
      <c r="L191" s="3">
        <v>143.31507855106014</v>
      </c>
      <c r="M191" s="3">
        <v>0.5199644269172803</v>
      </c>
      <c r="N191" s="3">
        <v>275.6247757192431</v>
      </c>
      <c r="O191" s="3">
        <v>1.6632262758772802</v>
      </c>
      <c r="P191" s="3">
        <v>165.71695036578345</v>
      </c>
      <c r="Q191" s="3">
        <v>165.71694406034013</v>
      </c>
      <c r="R191" s="3">
        <v>0.43591516809417685</v>
      </c>
      <c r="S191" s="3"/>
      <c r="T191" s="3">
        <v>34.83429522987888</v>
      </c>
    </row>
    <row r="192" spans="1:20" ht="15">
      <c r="A192" s="3">
        <v>190</v>
      </c>
      <c r="B192" s="12" t="s">
        <v>37</v>
      </c>
      <c r="C192" s="3">
        <v>37.14209719808333</v>
      </c>
      <c r="D192" s="3">
        <v>37.142097197881746</v>
      </c>
      <c r="E192" s="3">
        <v>37.142097199999995</v>
      </c>
      <c r="F192" s="3">
        <v>3.448942927643942E-07</v>
      </c>
      <c r="G192" s="3"/>
      <c r="H192" s="3">
        <v>37.57499494032588</v>
      </c>
      <c r="I192" s="3">
        <v>37.51607004538671</v>
      </c>
      <c r="J192" s="3">
        <v>4.1139306895256885E-06</v>
      </c>
      <c r="K192" s="3">
        <v>143.3150827248056</v>
      </c>
      <c r="L192" s="3">
        <v>143.3150789557692</v>
      </c>
      <c r="M192" s="3">
        <v>0.5199644282589306</v>
      </c>
      <c r="N192" s="3">
        <v>275.62477578639573</v>
      </c>
      <c r="O192" s="3">
        <v>1.6632262702440508</v>
      </c>
      <c r="P192" s="3">
        <v>165.71695038264082</v>
      </c>
      <c r="Q192" s="3">
        <v>165.7169446619866</v>
      </c>
      <c r="R192" s="3">
        <v>0.43591516998549407</v>
      </c>
      <c r="S192" s="3"/>
      <c r="T192" s="3">
        <v>34.83429523190979</v>
      </c>
    </row>
    <row r="193" spans="1:20" ht="15">
      <c r="A193" s="3">
        <v>191</v>
      </c>
      <c r="B193" s="12" t="s">
        <v>37</v>
      </c>
      <c r="C193" s="3">
        <v>37.14209719826572</v>
      </c>
      <c r="D193" s="3">
        <v>37.14209719808333</v>
      </c>
      <c r="E193" s="3">
        <v>37.142097199999995</v>
      </c>
      <c r="F193" s="3">
        <v>3.120703735309052E-07</v>
      </c>
      <c r="G193" s="3"/>
      <c r="H193" s="3">
        <v>37.57499494262708</v>
      </c>
      <c r="I193" s="3">
        <v>37.516070046815095</v>
      </c>
      <c r="J193" s="3">
        <v>3.731473928502628E-06</v>
      </c>
      <c r="K193" s="3">
        <v>143.31508274233903</v>
      </c>
      <c r="L193" s="3">
        <v>143.31507932293547</v>
      </c>
      <c r="M193" s="3">
        <v>0.519964429476125</v>
      </c>
      <c r="N193" s="3">
        <v>275.6247758473179</v>
      </c>
      <c r="O193" s="3">
        <v>1.663226265133379</v>
      </c>
      <c r="P193" s="3">
        <v>165.71695039780207</v>
      </c>
      <c r="Q193" s="3">
        <v>165.7169452078216</v>
      </c>
      <c r="R193" s="3">
        <v>0.43591517170125943</v>
      </c>
      <c r="S193" s="3"/>
      <c r="T193" s="3">
        <v>34.83429523375228</v>
      </c>
    </row>
    <row r="194" spans="1:20" ht="15">
      <c r="A194" s="3">
        <v>192</v>
      </c>
      <c r="B194" s="12" t="s">
        <v>37</v>
      </c>
      <c r="C194" s="3">
        <v>37.14209719843076</v>
      </c>
      <c r="D194" s="3">
        <v>37.14209719826572</v>
      </c>
      <c r="E194" s="3">
        <v>37.142097199999995</v>
      </c>
      <c r="F194" s="3">
        <v>2.823708051167228E-07</v>
      </c>
      <c r="G194" s="3"/>
      <c r="H194" s="3">
        <v>37.57499494471451</v>
      </c>
      <c r="I194" s="3">
        <v>37.51607004811063</v>
      </c>
      <c r="J194" s="3">
        <v>3.3845039261635134E-06</v>
      </c>
      <c r="K194" s="3">
        <v>143.3150827581672</v>
      </c>
      <c r="L194" s="3">
        <v>143.31507965603407</v>
      </c>
      <c r="M194" s="3">
        <v>0.5199644305803828</v>
      </c>
      <c r="N194" s="3">
        <v>275.62477590258663</v>
      </c>
      <c r="O194" s="3">
        <v>1.6632262604968977</v>
      </c>
      <c r="P194" s="3">
        <v>165.71695041143764</v>
      </c>
      <c r="Q194" s="3">
        <v>165.71694570301113</v>
      </c>
      <c r="R194" s="3">
        <v>0.43591517325771484</v>
      </c>
      <c r="S194" s="3"/>
      <c r="T194" s="3">
        <v>34.83429523542379</v>
      </c>
    </row>
    <row r="195" spans="1:20" ht="15">
      <c r="A195" s="3">
        <v>193</v>
      </c>
      <c r="B195" s="12" t="s">
        <v>37</v>
      </c>
      <c r="C195" s="3">
        <v>37.142097198580096</v>
      </c>
      <c r="D195" s="3">
        <v>37.14209719843076</v>
      </c>
      <c r="E195" s="3">
        <v>37.142097199999995</v>
      </c>
      <c r="F195" s="3">
        <v>2.5550381935403464E-07</v>
      </c>
      <c r="G195" s="3"/>
      <c r="H195" s="3">
        <v>37.574994946608</v>
      </c>
      <c r="I195" s="3">
        <v>37.51607004928563</v>
      </c>
      <c r="J195" s="3">
        <v>3.0697352272645182E-06</v>
      </c>
      <c r="K195" s="3">
        <v>143.31508277245</v>
      </c>
      <c r="L195" s="3">
        <v>143.3150799582186</v>
      </c>
      <c r="M195" s="3">
        <v>0.5199644315821574</v>
      </c>
      <c r="N195" s="3">
        <v>275.6247759527259</v>
      </c>
      <c r="O195" s="3">
        <v>1.6632262562907165</v>
      </c>
      <c r="P195" s="3">
        <v>165.71695042369186</v>
      </c>
      <c r="Q195" s="3">
        <v>165.7169461522433</v>
      </c>
      <c r="R195" s="3">
        <v>0.43591517466964064</v>
      </c>
      <c r="S195" s="3"/>
      <c r="T195" s="3">
        <v>34.83429523694015</v>
      </c>
    </row>
    <row r="196" spans="1:20" ht="15">
      <c r="A196" s="3">
        <v>194</v>
      </c>
      <c r="B196" s="12" t="s">
        <v>37</v>
      </c>
      <c r="C196" s="3">
        <v>37.14209719871522</v>
      </c>
      <c r="D196" s="3">
        <v>37.142097198580096</v>
      </c>
      <c r="E196" s="3">
        <v>37.142097199999995</v>
      </c>
      <c r="F196" s="3">
        <v>2.3118980508144778E-07</v>
      </c>
      <c r="G196" s="3"/>
      <c r="H196" s="3">
        <v>37.574994948325525</v>
      </c>
      <c r="I196" s="3">
        <v>37.5160700503513</v>
      </c>
      <c r="J196" s="3">
        <v>2.7841860266201538E-06</v>
      </c>
      <c r="K196" s="3">
        <v>143.31508278534838</v>
      </c>
      <c r="L196" s="3">
        <v>143.31508023235216</v>
      </c>
      <c r="M196" s="3">
        <v>0.5199644324909416</v>
      </c>
      <c r="N196" s="3">
        <v>275.62477599821</v>
      </c>
      <c r="O196" s="3">
        <v>1.663226252474975</v>
      </c>
      <c r="P196" s="3">
        <v>165.71695043471973</v>
      </c>
      <c r="Q196" s="3">
        <v>165.71694655977484</v>
      </c>
      <c r="R196" s="3">
        <v>0.4359151759504173</v>
      </c>
      <c r="S196" s="3"/>
      <c r="T196" s="3">
        <v>34.83429523831574</v>
      </c>
    </row>
    <row r="197" spans="1:20" ht="15">
      <c r="A197" s="3">
        <v>195</v>
      </c>
      <c r="B197" s="12" t="s">
        <v>37</v>
      </c>
      <c r="C197" s="3">
        <v>37.14209719883748</v>
      </c>
      <c r="D197" s="3">
        <v>37.14209719871522</v>
      </c>
      <c r="E197" s="3">
        <v>37.142097199999995</v>
      </c>
      <c r="F197" s="3">
        <v>2.0918562215842577E-07</v>
      </c>
      <c r="G197" s="3"/>
      <c r="H197" s="3">
        <v>37.574994949883404</v>
      </c>
      <c r="I197" s="3">
        <v>37.51607005131778</v>
      </c>
      <c r="J197" s="3">
        <v>2.52514839660466E-06</v>
      </c>
      <c r="K197" s="3">
        <v>143.31508279699662</v>
      </c>
      <c r="L197" s="3">
        <v>143.31508048103385</v>
      </c>
      <c r="M197" s="3">
        <v>0.519964433315351</v>
      </c>
      <c r="N197" s="3">
        <v>275.62477603947053</v>
      </c>
      <c r="O197" s="3">
        <v>1.663226249013503</v>
      </c>
      <c r="P197" s="3">
        <v>165.71695044464403</v>
      </c>
      <c r="Q197" s="3">
        <v>165.71694692946903</v>
      </c>
      <c r="R197" s="3">
        <v>0.43591517711221</v>
      </c>
      <c r="S197" s="3"/>
      <c r="T197" s="3">
        <v>34.834295239563595</v>
      </c>
    </row>
    <row r="198" spans="1:20" ht="15">
      <c r="A198" s="3">
        <v>196</v>
      </c>
      <c r="B198" s="12" t="s">
        <v>37</v>
      </c>
      <c r="C198" s="3">
        <v>37.142097198948115</v>
      </c>
      <c r="D198" s="3">
        <v>37.14209719883748</v>
      </c>
      <c r="E198" s="3">
        <v>37.142097199999995</v>
      </c>
      <c r="F198" s="3">
        <v>1.8928460146541107E-07</v>
      </c>
      <c r="G198" s="3"/>
      <c r="H198" s="3">
        <v>37.574994951296446</v>
      </c>
      <c r="I198" s="3">
        <v>37.51607005219431</v>
      </c>
      <c r="J198" s="3">
        <v>2.2901676529910816E-06</v>
      </c>
      <c r="K198" s="3">
        <v>143.3150828075038</v>
      </c>
      <c r="L198" s="3">
        <v>143.31508070662076</v>
      </c>
      <c r="M198" s="3">
        <v>0.5199644340631988</v>
      </c>
      <c r="N198" s="3">
        <v>275.62477607689914</v>
      </c>
      <c r="O198" s="3">
        <v>1.6632262458734919</v>
      </c>
      <c r="P198" s="3">
        <v>165.7169504535567</v>
      </c>
      <c r="Q198" s="3">
        <v>165.7169472648303</v>
      </c>
      <c r="R198" s="3">
        <v>0.4359151781660295</v>
      </c>
      <c r="S198" s="3"/>
      <c r="T198" s="3">
        <v>34.83429524069555</v>
      </c>
    </row>
    <row r="199" spans="1:20" ht="15">
      <c r="A199" s="3">
        <v>197</v>
      </c>
      <c r="B199" s="12" t="s">
        <v>37</v>
      </c>
      <c r="C199" s="3">
        <v>37.142097199048216</v>
      </c>
      <c r="D199" s="3">
        <v>37.142097198948115</v>
      </c>
      <c r="E199" s="3">
        <v>37.142097199999995</v>
      </c>
      <c r="F199" s="3">
        <v>1.712679168752818E-07</v>
      </c>
      <c r="G199" s="3"/>
      <c r="H199" s="3">
        <v>37.574994952578095</v>
      </c>
      <c r="I199" s="3">
        <v>37.51607005298922</v>
      </c>
      <c r="J199" s="3">
        <v>2.077012968420009E-06</v>
      </c>
      <c r="K199" s="3">
        <v>143.31508281699917</v>
      </c>
      <c r="L199" s="3">
        <v>143.3150809112541</v>
      </c>
      <c r="M199" s="3">
        <v>0.5199644347415844</v>
      </c>
      <c r="N199" s="3">
        <v>275.62477611085046</v>
      </c>
      <c r="O199" s="3">
        <v>1.6632262430251323</v>
      </c>
      <c r="P199" s="3">
        <v>165.71695046158723</v>
      </c>
      <c r="Q199" s="3">
        <v>165.71694756904193</v>
      </c>
      <c r="R199" s="3">
        <v>0.4359151791219186</v>
      </c>
      <c r="S199" s="3"/>
      <c r="T199" s="3">
        <v>34.83429524172235</v>
      </c>
    </row>
    <row r="200" spans="1:20" ht="15">
      <c r="A200" s="3">
        <v>198</v>
      </c>
      <c r="B200" s="12" t="s">
        <v>37</v>
      </c>
      <c r="C200" s="3">
        <v>37.142097199138796</v>
      </c>
      <c r="D200" s="3">
        <v>37.142097199048216</v>
      </c>
      <c r="E200" s="3">
        <v>37.142097199999995</v>
      </c>
      <c r="F200" s="3">
        <v>1.5497752729637998E-07</v>
      </c>
      <c r="G200" s="3"/>
      <c r="H200" s="3">
        <v>37.57499495374054</v>
      </c>
      <c r="I200" s="3">
        <v>37.516070053710116</v>
      </c>
      <c r="J200" s="3">
        <v>1.8836624060953383E-06</v>
      </c>
      <c r="K200" s="3">
        <v>143.3150828255603</v>
      </c>
      <c r="L200" s="3">
        <v>143.31508109687542</v>
      </c>
      <c r="M200" s="3">
        <v>0.5199644353569428</v>
      </c>
      <c r="N200" s="3">
        <v>275.6247761416473</v>
      </c>
      <c r="O200" s="3">
        <v>1.6632262404414093</v>
      </c>
      <c r="P200" s="3">
        <v>165.71695046879267</v>
      </c>
      <c r="Q200" s="3">
        <v>165.7169478449897</v>
      </c>
      <c r="R200" s="3">
        <v>0.43591517998893725</v>
      </c>
      <c r="S200" s="3"/>
      <c r="T200" s="3">
        <v>34.83429524265375</v>
      </c>
    </row>
    <row r="201" spans="1:20" ht="15">
      <c r="A201" s="3">
        <v>199</v>
      </c>
      <c r="B201" s="12" t="s">
        <v>37</v>
      </c>
      <c r="C201" s="3">
        <v>37.14209719922075</v>
      </c>
      <c r="D201" s="3">
        <v>37.142097199138796</v>
      </c>
      <c r="E201" s="3">
        <v>37.142097199999995</v>
      </c>
      <c r="F201" s="3">
        <v>1.4021892061529134E-07</v>
      </c>
      <c r="G201" s="3"/>
      <c r="H201" s="3">
        <v>37.57499495479485</v>
      </c>
      <c r="I201" s="3">
        <v>37.516070054363865</v>
      </c>
      <c r="J201" s="3">
        <v>1.708277883290714E-06</v>
      </c>
      <c r="K201" s="3">
        <v>143.31508283330786</v>
      </c>
      <c r="L201" s="3">
        <v>143.3150812652489</v>
      </c>
      <c r="M201" s="3">
        <v>0.5199644359151239</v>
      </c>
      <c r="N201" s="3">
        <v>275.6247761695818</v>
      </c>
      <c r="O201" s="3">
        <v>1.663226238097756</v>
      </c>
      <c r="P201" s="3">
        <v>165.7169504753013</v>
      </c>
      <c r="Q201" s="3">
        <v>165.71694809529694</v>
      </c>
      <c r="R201" s="3">
        <v>0.43591518077535074</v>
      </c>
      <c r="S201" s="3"/>
      <c r="T201" s="3">
        <v>34.83429524349859</v>
      </c>
    </row>
    <row r="202" spans="1:20" ht="15">
      <c r="A202" s="3">
        <v>200</v>
      </c>
      <c r="B202" s="12" t="s">
        <v>37</v>
      </c>
      <c r="C202" s="3">
        <v>37.14209719929491</v>
      </c>
      <c r="D202" s="3">
        <v>37.14209719922075</v>
      </c>
      <c r="E202" s="3">
        <v>37.142097199999995</v>
      </c>
      <c r="F202" s="3">
        <v>1.2688268376851082E-07</v>
      </c>
      <c r="G202" s="3"/>
      <c r="H202" s="3">
        <v>37.574994955751066</v>
      </c>
      <c r="I202" s="3">
        <v>37.51607005495672</v>
      </c>
      <c r="J202" s="3">
        <v>1.5491945236289237E-06</v>
      </c>
      <c r="K202" s="3">
        <v>143.31508284028448</v>
      </c>
      <c r="L202" s="3">
        <v>143.31508141797264</v>
      </c>
      <c r="M202" s="3">
        <v>0.5199644364214231</v>
      </c>
      <c r="N202" s="3">
        <v>275.62477619492034</v>
      </c>
      <c r="O202" s="3">
        <v>1.663226235971942</v>
      </c>
      <c r="P202" s="3">
        <v>165.71695048112775</v>
      </c>
      <c r="Q202" s="3">
        <v>165.71694832233877</v>
      </c>
      <c r="R202" s="3">
        <v>0.4359151814886214</v>
      </c>
      <c r="S202" s="3"/>
      <c r="T202" s="3">
        <v>34.834295244264894</v>
      </c>
    </row>
    <row r="203" spans="1:20" ht="15">
      <c r="A203" s="3">
        <v>201</v>
      </c>
      <c r="B203" s="12" t="s">
        <v>37</v>
      </c>
      <c r="C203" s="3">
        <v>37.14209719936201</v>
      </c>
      <c r="D203" s="3">
        <v>37.14209719929491</v>
      </c>
      <c r="E203" s="3">
        <v>37.142097199999995</v>
      </c>
      <c r="F203" s="3">
        <v>1.1481077566370075E-07</v>
      </c>
      <c r="G203" s="3"/>
      <c r="H203" s="3">
        <v>37.5749949566183</v>
      </c>
      <c r="I203" s="3">
        <v>37.51607005549434</v>
      </c>
      <c r="J203" s="3">
        <v>1.404900332623784E-06</v>
      </c>
      <c r="K203" s="3">
        <v>143.31508284658824</v>
      </c>
      <c r="L203" s="3">
        <v>143.31508155649868</v>
      </c>
      <c r="M203" s="3">
        <v>0.5199644368806562</v>
      </c>
      <c r="N203" s="3">
        <v>275.62477621790276</v>
      </c>
      <c r="O203" s="3">
        <v>1.6632262340437467</v>
      </c>
      <c r="P203" s="3">
        <v>165.7169504863758</v>
      </c>
      <c r="Q203" s="3">
        <v>165.71694852827412</v>
      </c>
      <c r="R203" s="3">
        <v>0.4359151821355518</v>
      </c>
      <c r="S203" s="3"/>
      <c r="T203" s="3">
        <v>34.83429524495996</v>
      </c>
    </row>
    <row r="204" spans="1:20" ht="15">
      <c r="A204" s="3">
        <v>202</v>
      </c>
      <c r="B204" s="12" t="s">
        <v>37</v>
      </c>
      <c r="C204" s="3">
        <v>37.14209719942273</v>
      </c>
      <c r="D204" s="3">
        <v>37.14209719936201</v>
      </c>
      <c r="E204" s="3">
        <v>37.142097199999995</v>
      </c>
      <c r="F204" s="3">
        <v>1.0388162622986015E-07</v>
      </c>
      <c r="G204" s="3"/>
      <c r="H204" s="3">
        <v>37.57499495740481</v>
      </c>
      <c r="I204" s="3">
        <v>37.51607005598186</v>
      </c>
      <c r="J204" s="3">
        <v>1.2740224460249116E-06</v>
      </c>
      <c r="K204" s="3">
        <v>143.31508285228566</v>
      </c>
      <c r="L204" s="3">
        <v>143.31508168214484</v>
      </c>
      <c r="M204" s="3">
        <v>0.519964437297191</v>
      </c>
      <c r="N204" s="3">
        <v>275.6247762387481</v>
      </c>
      <c r="O204" s="3">
        <v>1.663226232294828</v>
      </c>
      <c r="P204" s="3">
        <v>165.7169504911052</v>
      </c>
      <c r="Q204" s="3">
        <v>165.7169487150622</v>
      </c>
      <c r="R204" s="3">
        <v>0.43591518272229546</v>
      </c>
      <c r="S204" s="3"/>
      <c r="T204" s="3">
        <v>34.83429524559039</v>
      </c>
    </row>
    <row r="205" spans="1:20" ht="15">
      <c r="A205" s="3">
        <v>203</v>
      </c>
      <c r="B205" s="12" t="s">
        <v>37</v>
      </c>
      <c r="C205" s="3">
        <v>37.14209719947767</v>
      </c>
      <c r="D205" s="3">
        <v>37.14209719942273</v>
      </c>
      <c r="E205" s="3">
        <v>37.142097199999995</v>
      </c>
      <c r="F205" s="3">
        <v>9.399797941019517E-08</v>
      </c>
      <c r="G205" s="3"/>
      <c r="H205" s="3">
        <v>37.574994958118104</v>
      </c>
      <c r="I205" s="3">
        <v>37.516070056423935</v>
      </c>
      <c r="J205" s="3">
        <v>1.1553159107270028E-06</v>
      </c>
      <c r="K205" s="3">
        <v>143.315082857424</v>
      </c>
      <c r="L205" s="3">
        <v>143.31508179610606</v>
      </c>
      <c r="M205" s="3">
        <v>0.5199644376749886</v>
      </c>
      <c r="N205" s="3">
        <v>275.6247762576549</v>
      </c>
      <c r="O205" s="3">
        <v>1.6632262307085588</v>
      </c>
      <c r="P205" s="3">
        <v>165.7169504953504</v>
      </c>
      <c r="Q205" s="3">
        <v>165.716948884479</v>
      </c>
      <c r="R205" s="3">
        <v>0.4359151832544388</v>
      </c>
      <c r="S205" s="3"/>
      <c r="T205" s="3">
        <v>34.834295246162185</v>
      </c>
    </row>
    <row r="206" spans="1:20" ht="15">
      <c r="A206" s="3">
        <v>204</v>
      </c>
      <c r="B206" s="12" t="s">
        <v>37</v>
      </c>
      <c r="C206" s="3">
        <v>37.14209719952738</v>
      </c>
      <c r="D206" s="3">
        <v>37.14209719947767</v>
      </c>
      <c r="E206" s="3">
        <v>37.142097199999995</v>
      </c>
      <c r="F206" s="3">
        <v>8.505042214064538E-08</v>
      </c>
      <c r="G206" s="3"/>
      <c r="H206" s="3">
        <v>37.57499495876498</v>
      </c>
      <c r="I206" s="3">
        <v>37.5160700568248</v>
      </c>
      <c r="J206" s="3">
        <v>1.0476512016711212E-06</v>
      </c>
      <c r="K206" s="3">
        <v>143.31508286206795</v>
      </c>
      <c r="L206" s="3">
        <v>143.31508189946717</v>
      </c>
      <c r="M206" s="3">
        <v>0.5199644380176469</v>
      </c>
      <c r="N206" s="3">
        <v>275.6247762748022</v>
      </c>
      <c r="O206" s="3">
        <v>1.6632262292698288</v>
      </c>
      <c r="P206" s="3">
        <v>165.716950499176</v>
      </c>
      <c r="Q206" s="3">
        <v>165.71694903813773</v>
      </c>
      <c r="R206" s="3">
        <v>0.4359151837370552</v>
      </c>
      <c r="S206" s="3"/>
      <c r="T206" s="3">
        <v>34.83429524668078</v>
      </c>
    </row>
    <row r="207" spans="1:20" ht="15">
      <c r="A207" s="3">
        <v>205</v>
      </c>
      <c r="B207" s="12" t="s">
        <v>37</v>
      </c>
      <c r="C207" s="3">
        <v>37.142097199572355</v>
      </c>
      <c r="D207" s="3">
        <v>37.14209719952738</v>
      </c>
      <c r="E207" s="3">
        <v>37.142097199999995</v>
      </c>
      <c r="F207" s="3">
        <v>7.695385537139877E-08</v>
      </c>
      <c r="G207" s="3"/>
      <c r="H207" s="3">
        <v>37.57499495935161</v>
      </c>
      <c r="I207" s="3">
        <v>37.5160700571883</v>
      </c>
      <c r="J207" s="3">
        <v>9.500023475384711E-07</v>
      </c>
      <c r="K207" s="3">
        <v>143.31508286626092</v>
      </c>
      <c r="L207" s="3">
        <v>143.31508199321243</v>
      </c>
      <c r="M207" s="3">
        <v>0.5199644383284268</v>
      </c>
      <c r="N207" s="3">
        <v>275.6247762903545</v>
      </c>
      <c r="O207" s="3">
        <v>1.6632262279649477</v>
      </c>
      <c r="P207" s="3">
        <v>165.71695050261684</v>
      </c>
      <c r="Q207" s="3">
        <v>165.71694917750133</v>
      </c>
      <c r="R207" s="3">
        <v>0.4359151841747456</v>
      </c>
      <c r="S207" s="3"/>
      <c r="T207" s="3">
        <v>34.83429524715113</v>
      </c>
    </row>
    <row r="208" spans="1:20" ht="15">
      <c r="A208" s="3">
        <v>206</v>
      </c>
      <c r="B208" s="12" t="s">
        <v>37</v>
      </c>
      <c r="C208" s="3">
        <v>37.142097199613055</v>
      </c>
      <c r="D208" s="3">
        <v>37.142097199572355</v>
      </c>
      <c r="E208" s="3">
        <v>37.142097199999995</v>
      </c>
      <c r="F208" s="3">
        <v>6.963533705974332E-08</v>
      </c>
      <c r="G208" s="3"/>
      <c r="H208" s="3">
        <v>37.574994959883604</v>
      </c>
      <c r="I208" s="3">
        <v>37.5160700575179</v>
      </c>
      <c r="J208" s="3">
        <v>8.614406001936812E-07</v>
      </c>
      <c r="K208" s="3">
        <v>143.31508287003928</v>
      </c>
      <c r="L208" s="3">
        <v>143.315082078234</v>
      </c>
      <c r="M208" s="3">
        <v>0.5199644386102866</v>
      </c>
      <c r="N208" s="3">
        <v>275.6247763044593</v>
      </c>
      <c r="O208" s="3">
        <v>1.6632262267814935</v>
      </c>
      <c r="P208" s="3">
        <v>165.71695050570045</v>
      </c>
      <c r="Q208" s="3">
        <v>165.7169493038962</v>
      </c>
      <c r="R208" s="3">
        <v>0.4359151845716918</v>
      </c>
      <c r="S208" s="3"/>
      <c r="T208" s="3">
        <v>34.834295247577714</v>
      </c>
    </row>
    <row r="209" spans="1:20" ht="15">
      <c r="A209" s="3">
        <v>207</v>
      </c>
      <c r="B209" s="12" t="s">
        <v>37</v>
      </c>
      <c r="C209" s="3">
        <v>37.14209719964988</v>
      </c>
      <c r="D209" s="3">
        <v>37.142097199613055</v>
      </c>
      <c r="E209" s="3">
        <v>37.142097199999995</v>
      </c>
      <c r="F209" s="3">
        <v>6.300976815574293E-08</v>
      </c>
      <c r="G209" s="3"/>
      <c r="H209" s="3">
        <v>37.57499496036604</v>
      </c>
      <c r="I209" s="3">
        <v>37.51607005781677</v>
      </c>
      <c r="J209" s="3">
        <v>7.81121489354254E-07</v>
      </c>
      <c r="K209" s="3">
        <v>143.31508287345434</v>
      </c>
      <c r="L209" s="3">
        <v>143.31508215534262</v>
      </c>
      <c r="M209" s="3">
        <v>0.5199644388659139</v>
      </c>
      <c r="N209" s="3">
        <v>275.6247763172513</v>
      </c>
      <c r="O209" s="3">
        <v>1.663226225708183</v>
      </c>
      <c r="P209" s="3">
        <v>165.71695050847947</v>
      </c>
      <c r="Q209" s="3">
        <v>165.71694941852746</v>
      </c>
      <c r="R209" s="3">
        <v>0.43591518493166925</v>
      </c>
      <c r="S209" s="3"/>
      <c r="T209" s="3">
        <v>34.83429524796458</v>
      </c>
    </row>
    <row r="210" spans="1:20" ht="15">
      <c r="A210" s="3">
        <v>208</v>
      </c>
      <c r="B210" s="12" t="s">
        <v>37</v>
      </c>
      <c r="C210" s="3">
        <v>37.1420971996832</v>
      </c>
      <c r="D210" s="3">
        <v>37.14209719964988</v>
      </c>
      <c r="E210" s="3">
        <v>37.142097199999995</v>
      </c>
      <c r="F210" s="3">
        <v>5.700420661658179E-08</v>
      </c>
      <c r="G210" s="3"/>
      <c r="H210" s="3">
        <v>37.57499496080352</v>
      </c>
      <c r="I210" s="3">
        <v>37.51607005808775</v>
      </c>
      <c r="J210" s="3">
        <v>7.082781569416305E-07</v>
      </c>
      <c r="K210" s="3">
        <v>143.31508287654842</v>
      </c>
      <c r="L210" s="3">
        <v>143.31508222527447</v>
      </c>
      <c r="M210" s="3">
        <v>0.5199644390977487</v>
      </c>
      <c r="N210" s="3">
        <v>275.62477632885293</v>
      </c>
      <c r="O210" s="3">
        <v>1.6632262247347716</v>
      </c>
      <c r="P210" s="3">
        <v>165.71695051099496</v>
      </c>
      <c r="Q210" s="3">
        <v>165.7169495224895</v>
      </c>
      <c r="R210" s="3">
        <v>0.4359151852581336</v>
      </c>
      <c r="S210" s="3"/>
      <c r="T210" s="3">
        <v>34.83429524831544</v>
      </c>
    </row>
    <row r="211" spans="1:20" ht="15">
      <c r="A211" s="3">
        <v>209</v>
      </c>
      <c r="B211" s="12" t="s">
        <v>37</v>
      </c>
      <c r="C211" s="3">
        <v>37.14209719971335</v>
      </c>
      <c r="D211" s="3">
        <v>37.1420971996832</v>
      </c>
      <c r="E211" s="3">
        <v>37.142097199999995</v>
      </c>
      <c r="F211" s="3">
        <v>5.158218142091428E-08</v>
      </c>
      <c r="G211" s="3"/>
      <c r="H211" s="3">
        <v>37.57499496120023</v>
      </c>
      <c r="I211" s="3">
        <v>37.51607005833346</v>
      </c>
      <c r="J211" s="3">
        <v>6.422170788558528E-07</v>
      </c>
      <c r="K211" s="3">
        <v>143.31508287932994</v>
      </c>
      <c r="L211" s="3">
        <v>143.31508228869504</v>
      </c>
      <c r="M211" s="3">
        <v>0.5199644393079992</v>
      </c>
      <c r="N211" s="3">
        <v>275.6247763393735</v>
      </c>
      <c r="O211" s="3">
        <v>1.663226223851988</v>
      </c>
      <c r="P211" s="3">
        <v>165.7169505132393</v>
      </c>
      <c r="Q211" s="3">
        <v>165.7169496167718</v>
      </c>
      <c r="R211" s="3">
        <v>0.4359151855541735</v>
      </c>
      <c r="S211" s="3"/>
      <c r="T211" s="3">
        <v>34.83429524863363</v>
      </c>
    </row>
    <row r="212" spans="1:20" ht="15">
      <c r="A212" s="3">
        <v>210</v>
      </c>
      <c r="B212" s="12" t="s">
        <v>37</v>
      </c>
      <c r="C212" s="3">
        <v>37.142097199740626</v>
      </c>
      <c r="D212" s="3">
        <v>37.14209719971335</v>
      </c>
      <c r="E212" s="3">
        <v>37.142097199999995</v>
      </c>
      <c r="F212" s="3">
        <v>4.6670750525856114E-08</v>
      </c>
      <c r="G212" s="3"/>
      <c r="H212" s="3">
        <v>37.574994961559966</v>
      </c>
      <c r="I212" s="3">
        <v>37.516070058556224</v>
      </c>
      <c r="J212" s="3">
        <v>5.823075654281745E-07</v>
      </c>
      <c r="K212" s="3">
        <v>143.3150828818468</v>
      </c>
      <c r="L212" s="3">
        <v>143.31508234620998</v>
      </c>
      <c r="M212" s="3">
        <v>0.5199644394986704</v>
      </c>
      <c r="N212" s="3">
        <v>275.62477634891496</v>
      </c>
      <c r="O212" s="3">
        <v>1.6632262230514094</v>
      </c>
      <c r="P212" s="3">
        <v>165.71695051526595</v>
      </c>
      <c r="Q212" s="3">
        <v>165.71694970227483</v>
      </c>
      <c r="R212" s="3">
        <v>0.435915185822649</v>
      </c>
      <c r="S212" s="3"/>
      <c r="T212" s="3">
        <v>34.83429524892218</v>
      </c>
    </row>
    <row r="213" spans="1:20" ht="15">
      <c r="A213" s="3">
        <v>211</v>
      </c>
      <c r="B213" s="12" t="s">
        <v>37</v>
      </c>
      <c r="C213" s="3">
        <v>37.14209719976531</v>
      </c>
      <c r="D213" s="3">
        <v>37.142097199740626</v>
      </c>
      <c r="E213" s="3">
        <v>37.142097199999995</v>
      </c>
      <c r="F213" s="3">
        <v>4.223344291000635E-08</v>
      </c>
      <c r="G213" s="3"/>
      <c r="H213" s="3">
        <v>37.57499496188616</v>
      </c>
      <c r="I213" s="3">
        <v>37.51607005875821</v>
      </c>
      <c r="J213" s="3">
        <v>5.27978163800586E-07</v>
      </c>
      <c r="K213" s="3">
        <v>143.31508288411243</v>
      </c>
      <c r="L213" s="3">
        <v>143.3150823983677</v>
      </c>
      <c r="M213" s="3">
        <v>0.519964439671583</v>
      </c>
      <c r="N213" s="3">
        <v>275.624776357567</v>
      </c>
      <c r="O213" s="3">
        <v>1.663226222325397</v>
      </c>
      <c r="P213" s="3">
        <v>165.7169505170785</v>
      </c>
      <c r="Q213" s="3">
        <v>165.71694977981363</v>
      </c>
      <c r="R213" s="3">
        <v>0.43591518606607776</v>
      </c>
      <c r="S213" s="3"/>
      <c r="T213" s="3">
        <v>34.83429524918385</v>
      </c>
    </row>
    <row r="214" spans="1:20" ht="15">
      <c r="A214" s="3">
        <v>212</v>
      </c>
      <c r="B214" s="12" t="s">
        <v>37</v>
      </c>
      <c r="C214" s="3">
        <v>37.14209719978765</v>
      </c>
      <c r="D214" s="3">
        <v>37.14209719976531</v>
      </c>
      <c r="E214" s="3">
        <v>37.142097199999995</v>
      </c>
      <c r="F214" s="3">
        <v>3.8221630544773274E-08</v>
      </c>
      <c r="G214" s="3"/>
      <c r="H214" s="3">
        <v>37.57499496218194</v>
      </c>
      <c r="I214" s="3">
        <v>37.51607005894134</v>
      </c>
      <c r="J214" s="3">
        <v>4.787105771961583E-07</v>
      </c>
      <c r="K214" s="3">
        <v>143.31508288615493</v>
      </c>
      <c r="L214" s="3">
        <v>143.31508244566598</v>
      </c>
      <c r="M214" s="3">
        <v>0.5199644398283845</v>
      </c>
      <c r="N214" s="3">
        <v>275.6247763654135</v>
      </c>
      <c r="O214" s="3">
        <v>1.6632262216670293</v>
      </c>
      <c r="P214" s="3">
        <v>165.71695051870375</v>
      </c>
      <c r="Q214" s="3">
        <v>165.71694985012832</v>
      </c>
      <c r="R214" s="3">
        <v>0.4359151862868308</v>
      </c>
      <c r="S214" s="3"/>
      <c r="T214" s="3">
        <v>34.83429524942115</v>
      </c>
    </row>
    <row r="215" spans="1:20" ht="15">
      <c r="A215" s="3">
        <v>213</v>
      </c>
      <c r="B215" s="12" t="s">
        <v>37</v>
      </c>
      <c r="C215" s="3">
        <v>37.14209719980786</v>
      </c>
      <c r="D215" s="3">
        <v>37.14209719978765</v>
      </c>
      <c r="E215" s="3">
        <v>37.142097199999995</v>
      </c>
      <c r="F215" s="3">
        <v>3.457452839437664E-08</v>
      </c>
      <c r="G215" s="3"/>
      <c r="H215" s="3">
        <v>37.57499496245014</v>
      </c>
      <c r="I215" s="3">
        <v>37.51607005910738</v>
      </c>
      <c r="J215" s="3">
        <v>4.340322468528835E-07</v>
      </c>
      <c r="K215" s="3">
        <v>143.31508288801612</v>
      </c>
      <c r="L215" s="3">
        <v>143.3150824885584</v>
      </c>
      <c r="M215" s="3">
        <v>0.5199644399705812</v>
      </c>
      <c r="N215" s="3">
        <v>275.6247763725284</v>
      </c>
      <c r="O215" s="3">
        <v>1.6632262210699835</v>
      </c>
      <c r="P215" s="3">
        <v>165.71695052019135</v>
      </c>
      <c r="Q215" s="3">
        <v>165.71694991389325</v>
      </c>
      <c r="R215" s="3">
        <v>0.4359151864870041</v>
      </c>
      <c r="S215" s="3"/>
      <c r="T215" s="3">
        <v>34.83429524963634</v>
      </c>
    </row>
    <row r="216" spans="1:20" ht="15">
      <c r="A216" s="3">
        <v>214</v>
      </c>
      <c r="B216" s="12" t="s">
        <v>37</v>
      </c>
      <c r="C216" s="3">
        <v>37.142097199826146</v>
      </c>
      <c r="D216" s="3">
        <v>37.14209719980786</v>
      </c>
      <c r="E216" s="3">
        <v>37.142097199999995</v>
      </c>
      <c r="F216" s="3">
        <v>3.1292136458876304E-08</v>
      </c>
      <c r="G216" s="3"/>
      <c r="H216" s="3">
        <v>37.574994962693324</v>
      </c>
      <c r="I216" s="3">
        <v>37.51607005925791</v>
      </c>
      <c r="J216" s="3">
        <v>3.935181261062897E-07</v>
      </c>
      <c r="K216" s="3">
        <v>143.31508288967905</v>
      </c>
      <c r="L216" s="3">
        <v>143.31508252745306</v>
      </c>
      <c r="M216" s="3">
        <v>0.519964440099524</v>
      </c>
      <c r="N216" s="3">
        <v>275.6247763789804</v>
      </c>
      <c r="O216" s="3">
        <v>1.6632262205285875</v>
      </c>
      <c r="P216" s="3">
        <v>165.71695052150258</v>
      </c>
      <c r="Q216" s="3">
        <v>165.7169499717149</v>
      </c>
      <c r="R216" s="3">
        <v>0.43591518666851986</v>
      </c>
      <c r="S216" s="3"/>
      <c r="T216" s="3">
        <v>34.83429524983147</v>
      </c>
    </row>
    <row r="217" spans="1:20" ht="15">
      <c r="A217" s="3">
        <v>215</v>
      </c>
      <c r="B217" s="12" t="s">
        <v>37</v>
      </c>
      <c r="C217" s="3">
        <v>37.142097199842695</v>
      </c>
      <c r="D217" s="3">
        <v>37.142097199826146</v>
      </c>
      <c r="E217" s="3">
        <v>37.142097199999995</v>
      </c>
      <c r="F217" s="3">
        <v>2.8313669702466037E-08</v>
      </c>
      <c r="G217" s="3"/>
      <c r="H217" s="3">
        <v>37.57499496291382</v>
      </c>
      <c r="I217" s="3">
        <v>37.51607005939439</v>
      </c>
      <c r="J217" s="3">
        <v>3.567802107798984E-07</v>
      </c>
      <c r="K217" s="3">
        <v>143.31508289118923</v>
      </c>
      <c r="L217" s="3">
        <v>143.3150825627227</v>
      </c>
      <c r="M217" s="3">
        <v>0.5199644402164492</v>
      </c>
      <c r="N217" s="3">
        <v>275.62477638483114</v>
      </c>
      <c r="O217" s="3">
        <v>1.6632262200376495</v>
      </c>
      <c r="P217" s="3">
        <v>165.71695052269504</v>
      </c>
      <c r="Q217" s="3">
        <v>165.71695002414762</v>
      </c>
      <c r="R217" s="3">
        <v>0.4359151868331082</v>
      </c>
      <c r="S217" s="3"/>
      <c r="T217" s="3">
        <v>34.83429525000842</v>
      </c>
    </row>
    <row r="218" spans="1:20" ht="15">
      <c r="A218" s="3">
        <v>216</v>
      </c>
      <c r="B218" s="12" t="s">
        <v>37</v>
      </c>
      <c r="C218" s="3">
        <v>37.142097199857666</v>
      </c>
      <c r="D218" s="3">
        <v>37.142097199842695</v>
      </c>
      <c r="E218" s="3">
        <v>37.142097199999995</v>
      </c>
      <c r="F218" s="3">
        <v>2.561481411084295E-08</v>
      </c>
      <c r="G218" s="3"/>
      <c r="H218" s="3">
        <v>37.574994963113745</v>
      </c>
      <c r="I218" s="3">
        <v>37.516070059518114</v>
      </c>
      <c r="J218" s="3">
        <v>3.2346617191087044E-07</v>
      </c>
      <c r="K218" s="3">
        <v>143.3150828925564</v>
      </c>
      <c r="L218" s="3">
        <v>143.31508259470505</v>
      </c>
      <c r="M218" s="3">
        <v>0.5199644403224766</v>
      </c>
      <c r="N218" s="3">
        <v>275.62477639013645</v>
      </c>
      <c r="O218" s="3">
        <v>1.6632262195924699</v>
      </c>
      <c r="P218" s="3">
        <v>165.71695052377294</v>
      </c>
      <c r="Q218" s="3">
        <v>165.71695007169325</v>
      </c>
      <c r="R218" s="3">
        <v>0.435915186982343</v>
      </c>
      <c r="S218" s="3"/>
      <c r="T218" s="3">
        <v>34.834295250168864</v>
      </c>
    </row>
    <row r="219" spans="1:20" ht="15">
      <c r="A219" s="3">
        <v>217</v>
      </c>
      <c r="B219" s="12" t="s">
        <v>37</v>
      </c>
      <c r="C219" s="3">
        <v>37.142097199871216</v>
      </c>
      <c r="D219" s="3">
        <v>37.142097199857666</v>
      </c>
      <c r="E219" s="3">
        <v>37.142097199999995</v>
      </c>
      <c r="F219" s="3">
        <v>2.3183412676868702E-08</v>
      </c>
      <c r="G219" s="3"/>
      <c r="H219" s="3">
        <v>37.57499496329501</v>
      </c>
      <c r="I219" s="3">
        <v>37.51607005963029</v>
      </c>
      <c r="J219" s="3">
        <v>2.932593138755207E-07</v>
      </c>
      <c r="K219" s="3">
        <v>143.3150828937807</v>
      </c>
      <c r="L219" s="3">
        <v>143.3150826237048</v>
      </c>
      <c r="M219" s="3">
        <v>0.5199644404186166</v>
      </c>
      <c r="N219" s="3">
        <v>275.62477639494676</v>
      </c>
      <c r="O219" s="3">
        <v>1.663226219188803</v>
      </c>
      <c r="P219" s="3">
        <v>165.71695052472703</v>
      </c>
      <c r="Q219" s="3">
        <v>165.71695011480512</v>
      </c>
      <c r="R219" s="3">
        <v>0.4359151871176537</v>
      </c>
      <c r="S219" s="3"/>
      <c r="T219" s="3">
        <v>34.83429525031435</v>
      </c>
    </row>
    <row r="220" spans="1:20" ht="15">
      <c r="A220" s="3">
        <v>218</v>
      </c>
      <c r="B220" s="12" t="s">
        <v>37</v>
      </c>
      <c r="C220" s="3">
        <v>37.14209719988347</v>
      </c>
      <c r="D220" s="3">
        <v>37.142097199871216</v>
      </c>
      <c r="E220" s="3">
        <v>37.142097199999995</v>
      </c>
      <c r="F220" s="3">
        <v>2.097083737188309E-08</v>
      </c>
      <c r="G220" s="3"/>
      <c r="H220" s="3">
        <v>37.57499496345936</v>
      </c>
      <c r="I220" s="3">
        <v>37.51607005973198</v>
      </c>
      <c r="J220" s="3">
        <v>2.658680882946873E-07</v>
      </c>
      <c r="K220" s="3">
        <v>143.31508289489844</v>
      </c>
      <c r="L220" s="3">
        <v>143.3150826500012</v>
      </c>
      <c r="M220" s="3">
        <v>0.5199644405057935</v>
      </c>
      <c r="N220" s="3">
        <v>275.6247763993091</v>
      </c>
      <c r="O220" s="3">
        <v>1.6632262188227718</v>
      </c>
      <c r="P220" s="3">
        <v>165.71695052560358</v>
      </c>
      <c r="Q220" s="3">
        <v>165.71695015389776</v>
      </c>
      <c r="R220" s="3">
        <v>0.4359151872403476</v>
      </c>
      <c r="S220" s="3"/>
      <c r="T220" s="3">
        <v>34.83429525044627</v>
      </c>
    </row>
    <row r="221" spans="1:20" ht="15">
      <c r="A221" s="3">
        <v>219</v>
      </c>
      <c r="B221" s="12" t="s">
        <v>37</v>
      </c>
      <c r="C221" s="3">
        <v>37.142097199894565</v>
      </c>
      <c r="D221" s="3">
        <v>37.14209719988347</v>
      </c>
      <c r="E221" s="3">
        <v>37.142097199999995</v>
      </c>
      <c r="F221" s="3">
        <v>1.89770881959083E-08</v>
      </c>
      <c r="G221" s="3"/>
      <c r="H221" s="3">
        <v>37.57499496360837</v>
      </c>
      <c r="I221" s="3">
        <v>37.516070059824166</v>
      </c>
      <c r="J221" s="3">
        <v>2.4103209546659113E-07</v>
      </c>
      <c r="K221" s="3">
        <v>143.31508289589962</v>
      </c>
      <c r="L221" s="3">
        <v>143.3150826738446</v>
      </c>
      <c r="M221" s="3">
        <v>0.5199644405848396</v>
      </c>
      <c r="N221" s="3">
        <v>275.6247764032639</v>
      </c>
      <c r="O221" s="3">
        <v>1.6632262184908777</v>
      </c>
      <c r="P221" s="3">
        <v>165.7169505263798</v>
      </c>
      <c r="Q221" s="3">
        <v>165.7169501893441</v>
      </c>
      <c r="R221" s="3">
        <v>0.43591518735159135</v>
      </c>
      <c r="S221" s="3"/>
      <c r="T221" s="3">
        <v>34.83429525056588</v>
      </c>
    </row>
    <row r="222" spans="1:20" ht="15">
      <c r="A222" s="3">
        <v>220</v>
      </c>
      <c r="B222" s="12" t="s">
        <v>37</v>
      </c>
      <c r="C222" s="3">
        <v>37.1420971999046</v>
      </c>
      <c r="D222" s="3">
        <v>37.142097199894565</v>
      </c>
      <c r="E222" s="3">
        <v>37.142097199999995</v>
      </c>
      <c r="F222" s="3">
        <v>1.7165694127446084E-08</v>
      </c>
      <c r="G222" s="3"/>
      <c r="H222" s="3">
        <v>37.574994963743464</v>
      </c>
      <c r="I222" s="3">
        <v>37.51607005990775</v>
      </c>
      <c r="J222" s="3">
        <v>2.1851224600320455E-07</v>
      </c>
      <c r="K222" s="3">
        <v>143.31508289681102</v>
      </c>
      <c r="L222" s="3">
        <v>143.31508269546447</v>
      </c>
      <c r="M222" s="3">
        <v>0.5199644406565138</v>
      </c>
      <c r="N222" s="3">
        <v>275.62477640685006</v>
      </c>
      <c r="O222" s="3">
        <v>1.6632262181899362</v>
      </c>
      <c r="P222" s="3">
        <v>165.71695052708907</v>
      </c>
      <c r="Q222" s="3">
        <v>165.71695022148478</v>
      </c>
      <c r="R222" s="3">
        <v>0.4359151874524494</v>
      </c>
      <c r="S222" s="3"/>
      <c r="T222" s="3">
        <v>34.83429525067434</v>
      </c>
    </row>
    <row r="223" spans="1:20" ht="15">
      <c r="A223" s="3">
        <v>221</v>
      </c>
      <c r="B223" s="12" t="s">
        <v>37</v>
      </c>
      <c r="C223" s="3">
        <v>37.14209719991368</v>
      </c>
      <c r="D223" s="3">
        <v>37.1420971999046</v>
      </c>
      <c r="E223" s="3">
        <v>37.142097199999995</v>
      </c>
      <c r="F223" s="3">
        <v>1.553665516651147E-08</v>
      </c>
      <c r="G223" s="3"/>
      <c r="H223" s="3">
        <v>37.57499496386595</v>
      </c>
      <c r="I223" s="3">
        <v>37.516070059983505</v>
      </c>
      <c r="J223" s="3">
        <v>1.9809389915492413E-07</v>
      </c>
      <c r="K223" s="3">
        <v>143.31508289762405</v>
      </c>
      <c r="L223" s="3">
        <v>143.3150827150668</v>
      </c>
      <c r="M223" s="3">
        <v>0.5199644407214998</v>
      </c>
      <c r="N223" s="3">
        <v>275.6247764101014</v>
      </c>
      <c r="O223" s="3">
        <v>1.6632262179170774</v>
      </c>
      <c r="P223" s="3">
        <v>165.71695052771196</v>
      </c>
      <c r="Q223" s="3">
        <v>165.71695025062616</v>
      </c>
      <c r="R223" s="3">
        <v>0.4359151875439036</v>
      </c>
      <c r="S223" s="3"/>
      <c r="T223" s="3">
        <v>34.83429525077267</v>
      </c>
    </row>
    <row r="224" spans="1:20" ht="15">
      <c r="A224" s="3">
        <v>222</v>
      </c>
      <c r="B224" s="12" t="s">
        <v>37</v>
      </c>
      <c r="C224" s="3">
        <v>37.14209719992189</v>
      </c>
      <c r="D224" s="3">
        <v>37.14209719991368</v>
      </c>
      <c r="E224" s="3">
        <v>37.142097199999995</v>
      </c>
      <c r="F224" s="3">
        <v>1.4053500291599365E-08</v>
      </c>
      <c r="G224" s="3"/>
      <c r="H224" s="3">
        <v>37.57499496397699</v>
      </c>
      <c r="I224" s="3">
        <v>37.51607006005219</v>
      </c>
      <c r="J224" s="3">
        <v>1.7958020019392907E-07</v>
      </c>
      <c r="K224" s="3">
        <v>143.31508289836722</v>
      </c>
      <c r="L224" s="3">
        <v>143.31508273284052</v>
      </c>
      <c r="M224" s="3">
        <v>0.5199644407804236</v>
      </c>
      <c r="N224" s="3">
        <v>275.6247764130494</v>
      </c>
      <c r="O224" s="3">
        <v>1.6632262176696728</v>
      </c>
      <c r="P224" s="3">
        <v>165.71695052828585</v>
      </c>
      <c r="Q224" s="3">
        <v>165.71695027704897</v>
      </c>
      <c r="R224" s="3">
        <v>0.43591518762680903</v>
      </c>
      <c r="S224" s="3"/>
      <c r="T224" s="3">
        <v>34.83429525086183</v>
      </c>
    </row>
    <row r="225" spans="1:20" ht="15">
      <c r="A225" s="3">
        <v>223</v>
      </c>
      <c r="B225" s="12" t="s">
        <v>37</v>
      </c>
      <c r="C225" s="3">
        <v>37.142097199929324</v>
      </c>
      <c r="D225" s="3">
        <v>37.14209719992189</v>
      </c>
      <c r="E225" s="3">
        <v>37.142097199999995</v>
      </c>
      <c r="F225" s="3">
        <v>1.2716229502719765E-08</v>
      </c>
      <c r="G225" s="3"/>
      <c r="H225" s="3">
        <v>37.57499496407766</v>
      </c>
      <c r="I225" s="3">
        <v>37.516070060114444</v>
      </c>
      <c r="J225" s="3">
        <v>1.627944229309911E-07</v>
      </c>
      <c r="K225" s="3">
        <v>143.31508289903357</v>
      </c>
      <c r="L225" s="3">
        <v>143.31508274895538</v>
      </c>
      <c r="M225" s="3">
        <v>0.519964440833848</v>
      </c>
      <c r="N225" s="3">
        <v>275.62477641572224</v>
      </c>
      <c r="O225" s="3">
        <v>1.6632262174453585</v>
      </c>
      <c r="P225" s="3">
        <v>165.71695052879483</v>
      </c>
      <c r="Q225" s="3">
        <v>165.71695030100574</v>
      </c>
      <c r="R225" s="3">
        <v>0.4359151877019874</v>
      </c>
      <c r="S225" s="3"/>
      <c r="T225" s="3">
        <v>34.83429525094267</v>
      </c>
    </row>
    <row r="226" spans="1:20" ht="15">
      <c r="A226" s="3">
        <v>224</v>
      </c>
      <c r="B226" s="12" t="s">
        <v>37</v>
      </c>
      <c r="C226" s="3">
        <v>37.14209719993605</v>
      </c>
      <c r="D226" s="3">
        <v>37.142097199929324</v>
      </c>
      <c r="E226" s="3">
        <v>37.142097199999995</v>
      </c>
      <c r="F226" s="3">
        <v>1.1512685792708414E-08</v>
      </c>
      <c r="G226" s="3"/>
      <c r="H226" s="3">
        <v>37.57499496416893</v>
      </c>
      <c r="I226" s="3">
        <v>37.51607006017089</v>
      </c>
      <c r="J226" s="3">
        <v>1.4757599219230038E-07</v>
      </c>
      <c r="K226" s="3">
        <v>143.3150828996288</v>
      </c>
      <c r="L226" s="3">
        <v>143.3150827635655</v>
      </c>
      <c r="M226" s="3">
        <v>0.5199644408822828</v>
      </c>
      <c r="N226" s="3">
        <v>275.62477641814604</v>
      </c>
      <c r="O226" s="3">
        <v>1.6632262172419947</v>
      </c>
      <c r="P226" s="3">
        <v>165.71695052924272</v>
      </c>
      <c r="Q226" s="3">
        <v>165.71695032272535</v>
      </c>
      <c r="R226" s="3">
        <v>0.4359151877701245</v>
      </c>
      <c r="S226" s="3"/>
      <c r="T226" s="3">
        <v>34.83429525101596</v>
      </c>
    </row>
    <row r="227" spans="1:20" ht="15">
      <c r="A227" s="3">
        <v>225</v>
      </c>
      <c r="B227" s="12" t="s">
        <v>37</v>
      </c>
      <c r="C227" s="3">
        <v>37.14209719994214</v>
      </c>
      <c r="D227" s="3">
        <v>37.14209719993605</v>
      </c>
      <c r="E227" s="3">
        <v>37.142097199999995</v>
      </c>
      <c r="F227" s="3">
        <v>1.041855514722642E-08</v>
      </c>
      <c r="G227" s="3"/>
      <c r="H227" s="3">
        <v>37.574994964251665</v>
      </c>
      <c r="I227" s="3">
        <v>37.51607006022204</v>
      </c>
      <c r="J227" s="3">
        <v>1.337786648300616E-07</v>
      </c>
      <c r="K227" s="3">
        <v>143.31508290017157</v>
      </c>
      <c r="L227" s="3">
        <v>143.31508277681147</v>
      </c>
      <c r="M227" s="3">
        <v>0.5199644409261961</v>
      </c>
      <c r="N227" s="3">
        <v>275.62477642034304</v>
      </c>
      <c r="O227" s="3">
        <v>1.6632262170576142</v>
      </c>
      <c r="P227" s="3">
        <v>165.71695052965356</v>
      </c>
      <c r="Q227" s="3">
        <v>165.7169503424172</v>
      </c>
      <c r="R227" s="3">
        <v>0.4359151878319154</v>
      </c>
      <c r="S227" s="3"/>
      <c r="T227" s="3">
        <v>34.83429525108241</v>
      </c>
    </row>
    <row r="228" spans="1:20" ht="15">
      <c r="A228" s="3">
        <v>226</v>
      </c>
      <c r="B228" s="12" t="s">
        <v>37</v>
      </c>
      <c r="C228" s="3">
        <v>37.14209719994765</v>
      </c>
      <c r="D228" s="3">
        <v>37.14209719994214</v>
      </c>
      <c r="E228" s="3">
        <v>37.142097199999995</v>
      </c>
      <c r="F228" s="3">
        <v>9.42168055910634E-09</v>
      </c>
      <c r="G228" s="3"/>
      <c r="H228" s="3">
        <v>37.57499496432668</v>
      </c>
      <c r="I228" s="3">
        <v>37.516070060268426</v>
      </c>
      <c r="J228" s="3">
        <v>1.2126897998125834E-07</v>
      </c>
      <c r="K228" s="3">
        <v>143.31508290066844</v>
      </c>
      <c r="L228" s="3">
        <v>143.31508278882114</v>
      </c>
      <c r="M228" s="3">
        <v>0.5199644409660111</v>
      </c>
      <c r="N228" s="3">
        <v>275.62477642233483</v>
      </c>
      <c r="O228" s="3">
        <v>1.6632262168904406</v>
      </c>
      <c r="P228" s="3">
        <v>165.71695053003333</v>
      </c>
      <c r="Q228" s="3">
        <v>165.71695036027123</v>
      </c>
      <c r="R228" s="3">
        <v>0.4359151878879191</v>
      </c>
      <c r="S228" s="3"/>
      <c r="T228" s="3">
        <v>34.83429525114265</v>
      </c>
    </row>
    <row r="229" spans="1:20" ht="15">
      <c r="A229" s="3">
        <v>227</v>
      </c>
      <c r="B229" s="12" t="s">
        <v>37</v>
      </c>
      <c r="C229" s="3">
        <v>37.14209719995263</v>
      </c>
      <c r="D229" s="3">
        <v>37.14209719994765</v>
      </c>
      <c r="E229" s="3">
        <v>37.142097199999995</v>
      </c>
      <c r="F229" s="3">
        <v>8.522062028352671E-09</v>
      </c>
      <c r="G229" s="3"/>
      <c r="H229" s="3">
        <v>37.574994964394676</v>
      </c>
      <c r="I229" s="3">
        <v>37.51607006031046</v>
      </c>
      <c r="J229" s="3">
        <v>1.0992705487551765E-07</v>
      </c>
      <c r="K229" s="3">
        <v>143.3150829011147</v>
      </c>
      <c r="L229" s="3">
        <v>143.3150827997097</v>
      </c>
      <c r="M229" s="3">
        <v>0.5199644410021089</v>
      </c>
      <c r="N229" s="3">
        <v>275.624776424141</v>
      </c>
      <c r="O229" s="3">
        <v>1.6632262167388765</v>
      </c>
      <c r="P229" s="3">
        <v>165.71695053037115</v>
      </c>
      <c r="Q229" s="3">
        <v>165.71695037645836</v>
      </c>
      <c r="R229" s="3">
        <v>0.43591518793871104</v>
      </c>
      <c r="S229" s="3"/>
      <c r="T229" s="3">
        <v>34.83429525119727</v>
      </c>
    </row>
    <row r="230" spans="1:20" ht="15">
      <c r="A230" s="3">
        <v>228</v>
      </c>
      <c r="B230" s="12" t="s">
        <v>37</v>
      </c>
      <c r="C230" s="3">
        <v>37.14209719995714</v>
      </c>
      <c r="D230" s="3">
        <v>37.14209719995263</v>
      </c>
      <c r="E230" s="3">
        <v>37.142097199999995</v>
      </c>
      <c r="F230" s="3">
        <v>7.719699554969326E-09</v>
      </c>
      <c r="G230" s="3"/>
      <c r="H230" s="3">
        <v>37.574994964456316</v>
      </c>
      <c r="I230" s="3">
        <v>37.51607006034857</v>
      </c>
      <c r="J230" s="3">
        <v>9.96454270294871E-08</v>
      </c>
      <c r="K230" s="3">
        <v>143.3150829015061</v>
      </c>
      <c r="L230" s="3">
        <v>143.31508280958036</v>
      </c>
      <c r="M230" s="3">
        <v>0.5199644410348319</v>
      </c>
      <c r="N230" s="3">
        <v>275.6247764257784</v>
      </c>
      <c r="O230" s="3">
        <v>1.6632262166014813</v>
      </c>
      <c r="P230" s="3">
        <v>165.71695053065747</v>
      </c>
      <c r="Q230" s="3">
        <v>165.71695039113234</v>
      </c>
      <c r="R230" s="3">
        <v>0.4359151879847426</v>
      </c>
      <c r="S230" s="3"/>
      <c r="T230" s="3">
        <v>34.834295251246786</v>
      </c>
    </row>
    <row r="231" spans="1:20" ht="15">
      <c r="A231" s="3">
        <v>229</v>
      </c>
      <c r="B231" s="12" t="s">
        <v>37</v>
      </c>
      <c r="C231" s="3">
        <v>37.14209719996122</v>
      </c>
      <c r="D231" s="3">
        <v>37.14209719995714</v>
      </c>
      <c r="E231" s="3">
        <v>37.142097199999995</v>
      </c>
      <c r="F231" s="3">
        <v>6.978122117439877E-09</v>
      </c>
      <c r="G231" s="3"/>
      <c r="H231" s="3">
        <v>37.57499496451219</v>
      </c>
      <c r="I231" s="3">
        <v>37.51607006038311</v>
      </c>
      <c r="J231" s="3">
        <v>9.032367657543184E-08</v>
      </c>
      <c r="K231" s="3">
        <v>143.31508290187523</v>
      </c>
      <c r="L231" s="3">
        <v>143.31508281852967</v>
      </c>
      <c r="M231" s="3">
        <v>0.5199644410645012</v>
      </c>
      <c r="N231" s="3">
        <v>275.62477642726253</v>
      </c>
      <c r="O231" s="3">
        <v>1.6632262164769074</v>
      </c>
      <c r="P231" s="3">
        <v>165.7169505309388</v>
      </c>
      <c r="Q231" s="3">
        <v>165.7169504044367</v>
      </c>
      <c r="R231" s="3">
        <v>0.435915188026479</v>
      </c>
      <c r="S231" s="3"/>
      <c r="T231" s="3">
        <v>34.83429525129168</v>
      </c>
    </row>
    <row r="232" spans="1:20" ht="15">
      <c r="A232" s="3">
        <v>230</v>
      </c>
      <c r="B232" s="12" t="s">
        <v>37</v>
      </c>
      <c r="C232" s="3">
        <v>37.142097199964915</v>
      </c>
      <c r="D232" s="3">
        <v>37.14209719996122</v>
      </c>
      <c r="E232" s="3">
        <v>37.142097199999995</v>
      </c>
      <c r="F232" s="3">
        <v>6.321643730113268E-09</v>
      </c>
      <c r="G232" s="3"/>
      <c r="H232" s="3">
        <v>37.57499496456285</v>
      </c>
      <c r="I232" s="3">
        <v>37.516070060414414</v>
      </c>
      <c r="J232" s="3">
        <v>8.187362440177529E-08</v>
      </c>
      <c r="K232" s="3">
        <v>143.31508290219412</v>
      </c>
      <c r="L232" s="3">
        <v>143.31508282664214</v>
      </c>
      <c r="M232" s="3">
        <v>0.5199644410913953</v>
      </c>
      <c r="N232" s="3">
        <v>275.6247764286084</v>
      </c>
      <c r="O232" s="3">
        <v>1.6632262163639857</v>
      </c>
      <c r="P232" s="3">
        <v>165.71695053116983</v>
      </c>
      <c r="Q232" s="3">
        <v>165.71695041649693</v>
      </c>
      <c r="R232" s="3">
        <v>0.43591518806430996</v>
      </c>
      <c r="S232" s="3"/>
      <c r="T232" s="3">
        <v>34.83429525133238</v>
      </c>
    </row>
    <row r="233" spans="1:20" ht="15">
      <c r="A233" s="3">
        <v>231</v>
      </c>
      <c r="B233" s="12" t="s">
        <v>37</v>
      </c>
      <c r="C233" s="3">
        <v>37.142097199968255</v>
      </c>
      <c r="D233" s="3">
        <v>37.142097199964915</v>
      </c>
      <c r="E233" s="3">
        <v>37.142097199999995</v>
      </c>
      <c r="F233" s="3">
        <v>5.713793371471765E-09</v>
      </c>
      <c r="G233" s="3"/>
      <c r="H233" s="3">
        <v>37.57499496460876</v>
      </c>
      <c r="I233" s="3">
        <v>37.516070060442786</v>
      </c>
      <c r="J233" s="3">
        <v>7.421227314866213E-08</v>
      </c>
      <c r="K233" s="3">
        <v>143.31508290249582</v>
      </c>
      <c r="L233" s="3">
        <v>143.31508283399734</v>
      </c>
      <c r="M233" s="3">
        <v>0.5199644411157796</v>
      </c>
      <c r="N233" s="3">
        <v>275.6247764298283</v>
      </c>
      <c r="O233" s="3">
        <v>1.6632262162616038</v>
      </c>
      <c r="P233" s="3">
        <v>165.71695053139845</v>
      </c>
      <c r="Q233" s="3">
        <v>165.71695042743127</v>
      </c>
      <c r="R233" s="3">
        <v>0.4359151880986061</v>
      </c>
      <c r="S233" s="3"/>
      <c r="T233" s="3">
        <v>34.83429525136927</v>
      </c>
    </row>
    <row r="234" spans="1:20" ht="15">
      <c r="A234" s="3">
        <v>232</v>
      </c>
      <c r="B234" s="12" t="s">
        <v>37</v>
      </c>
      <c r="C234" s="3">
        <v>37.142097199971275</v>
      </c>
      <c r="D234" s="3">
        <v>37.142097199968255</v>
      </c>
      <c r="E234" s="3">
        <v>37.142097199999995</v>
      </c>
      <c r="F234" s="3">
        <v>5.166728048690321E-09</v>
      </c>
      <c r="G234" s="3"/>
      <c r="H234" s="3">
        <v>37.57499496465039</v>
      </c>
      <c r="I234" s="3">
        <v>37.516070060468515</v>
      </c>
      <c r="J234" s="3">
        <v>6.726654311668554E-08</v>
      </c>
      <c r="K234" s="3">
        <v>143.3150829027652</v>
      </c>
      <c r="L234" s="3">
        <v>143.31508284066538</v>
      </c>
      <c r="M234" s="3">
        <v>0.5199644411378856</v>
      </c>
      <c r="N234" s="3">
        <v>275.6247764309342</v>
      </c>
      <c r="O234" s="3">
        <v>1.6632262161687859</v>
      </c>
      <c r="P234" s="3">
        <v>165.71695053159945</v>
      </c>
      <c r="Q234" s="3">
        <v>165.7169504373442</v>
      </c>
      <c r="R234" s="3">
        <v>0.4359151881296918</v>
      </c>
      <c r="S234" s="3"/>
      <c r="T234" s="3">
        <v>34.834295251402715</v>
      </c>
    </row>
    <row r="235" spans="1:20" ht="15">
      <c r="A235" s="3">
        <v>233</v>
      </c>
      <c r="B235" s="12" t="s">
        <v>37</v>
      </c>
      <c r="C235" s="3">
        <v>37.14209719997401</v>
      </c>
      <c r="D235" s="3">
        <v>37.142097199971275</v>
      </c>
      <c r="E235" s="3">
        <v>37.142097199999995</v>
      </c>
      <c r="F235" s="3">
        <v>4.680447761770395E-09</v>
      </c>
      <c r="G235" s="3"/>
      <c r="H235" s="3">
        <v>37.574994964688116</v>
      </c>
      <c r="I235" s="3">
        <v>37.51607006049182</v>
      </c>
      <c r="J235" s="3">
        <v>6.097066647022502E-08</v>
      </c>
      <c r="K235" s="3">
        <v>143.31508290299982</v>
      </c>
      <c r="L235" s="3">
        <v>143.3150828467096</v>
      </c>
      <c r="M235" s="3">
        <v>0.5199644411579241</v>
      </c>
      <c r="N235" s="3">
        <v>275.6247764319365</v>
      </c>
      <c r="O235" s="3">
        <v>1.6632262160846503</v>
      </c>
      <c r="P235" s="3">
        <v>165.71695053176717</v>
      </c>
      <c r="Q235" s="3">
        <v>165.71695044632972</v>
      </c>
      <c r="R235" s="3">
        <v>0.4359151881578834</v>
      </c>
      <c r="S235" s="3"/>
      <c r="T235" s="3">
        <v>34.83429525143303</v>
      </c>
    </row>
    <row r="236" spans="1:20" ht="15">
      <c r="A236" s="3">
        <v>234</v>
      </c>
      <c r="B236" s="12" t="s">
        <v>37</v>
      </c>
      <c r="C236" s="3">
        <v>37.14209719997648</v>
      </c>
      <c r="D236" s="3">
        <v>37.14209719997401</v>
      </c>
      <c r="E236" s="3">
        <v>37.142097199999995</v>
      </c>
      <c r="F236" s="3">
        <v>4.230638496366315E-09</v>
      </c>
      <c r="G236" s="3"/>
      <c r="H236" s="3">
        <v>37.57499496472232</v>
      </c>
      <c r="I236" s="3">
        <v>37.51607006051295</v>
      </c>
      <c r="J236" s="3">
        <v>5.5263011490452786E-08</v>
      </c>
      <c r="K236" s="3">
        <v>143.31508290322157</v>
      </c>
      <c r="L236" s="3">
        <v>143.3150828521892</v>
      </c>
      <c r="M236" s="3">
        <v>0.5199644411760902</v>
      </c>
      <c r="N236" s="3">
        <v>275.6247764328453</v>
      </c>
      <c r="O236" s="3">
        <v>1.6632262160083746</v>
      </c>
      <c r="P236" s="3">
        <v>165.7169505319329</v>
      </c>
      <c r="Q236" s="3">
        <v>165.71695045447592</v>
      </c>
      <c r="R236" s="3">
        <v>0.4359151881834236</v>
      </c>
      <c r="S236" s="3"/>
      <c r="T236" s="3">
        <v>34.83429525146052</v>
      </c>
    </row>
    <row r="237" spans="1:20" ht="15">
      <c r="A237" s="3">
        <v>235</v>
      </c>
      <c r="B237" s="12" t="s">
        <v>37</v>
      </c>
      <c r="C237" s="3">
        <v>37.14209719997872</v>
      </c>
      <c r="D237" s="3">
        <v>37.14209719997648</v>
      </c>
      <c r="E237" s="3">
        <v>37.142097199999995</v>
      </c>
      <c r="F237" s="3">
        <v>3.82945725965243E-09</v>
      </c>
      <c r="G237" s="3"/>
      <c r="H237" s="3">
        <v>37.57499496475332</v>
      </c>
      <c r="I237" s="3">
        <v>37.51607006053211</v>
      </c>
      <c r="J237" s="3">
        <v>5.0089001010800586E-08</v>
      </c>
      <c r="K237" s="3">
        <v>143.31508290341603</v>
      </c>
      <c r="L237" s="3">
        <v>143.31508285715648</v>
      </c>
      <c r="M237" s="3">
        <v>0.5199644411925584</v>
      </c>
      <c r="N237" s="3">
        <v>275.6247764336689</v>
      </c>
      <c r="O237" s="3">
        <v>1.6632262159392313</v>
      </c>
      <c r="P237" s="3">
        <v>165.71695053207324</v>
      </c>
      <c r="Q237" s="3">
        <v>165.71695046186028</v>
      </c>
      <c r="R237" s="3">
        <v>0.43591518820658354</v>
      </c>
      <c r="S237" s="3"/>
      <c r="T237" s="3">
        <v>34.83429525148543</v>
      </c>
    </row>
    <row r="238" spans="1:20" ht="15">
      <c r="A238" s="3">
        <v>236</v>
      </c>
      <c r="B238" s="12" t="s">
        <v>37</v>
      </c>
      <c r="C238" s="3">
        <v>37.142097199980746</v>
      </c>
      <c r="D238" s="3">
        <v>37.14209719997872</v>
      </c>
      <c r="E238" s="3">
        <v>37.142097199999995</v>
      </c>
      <c r="F238" s="3">
        <v>3.4647470444560564E-09</v>
      </c>
      <c r="G238" s="3"/>
      <c r="H238" s="3">
        <v>37.574994964781425</v>
      </c>
      <c r="I238" s="3">
        <v>37.51607006054947</v>
      </c>
      <c r="J238" s="3">
        <v>4.53990466327759E-08</v>
      </c>
      <c r="K238" s="3">
        <v>143.31508290359338</v>
      </c>
      <c r="L238" s="3">
        <v>143.31508286165908</v>
      </c>
      <c r="M238" s="3">
        <v>0.5199644412074858</v>
      </c>
      <c r="N238" s="3">
        <v>275.6247764344156</v>
      </c>
      <c r="O238" s="3">
        <v>1.6632262158765532</v>
      </c>
      <c r="P238" s="3">
        <v>165.71695053220208</v>
      </c>
      <c r="Q238" s="3">
        <v>165.7169504685542</v>
      </c>
      <c r="R238" s="3">
        <v>0.4359151882275812</v>
      </c>
      <c r="S238" s="3"/>
      <c r="T238" s="3">
        <v>34.83429525150801</v>
      </c>
    </row>
    <row r="239" spans="1:20" ht="15">
      <c r="A239" s="3">
        <v>237</v>
      </c>
      <c r="B239" s="12" t="s">
        <v>37</v>
      </c>
      <c r="C239" s="3">
        <v>37.14209719998258</v>
      </c>
      <c r="D239" s="3">
        <v>37.142097199980746</v>
      </c>
      <c r="E239" s="3">
        <v>37.142097199999995</v>
      </c>
      <c r="F239" s="3">
        <v>3.13650785077782E-09</v>
      </c>
      <c r="G239" s="3"/>
      <c r="H239" s="3">
        <v>37.57499496480689</v>
      </c>
      <c r="I239" s="3">
        <v>37.51607006056519</v>
      </c>
      <c r="J239" s="3">
        <v>4.114753151274356E-08</v>
      </c>
      <c r="K239" s="3">
        <v>143.31508290375166</v>
      </c>
      <c r="L239" s="3">
        <v>143.31508286574064</v>
      </c>
      <c r="M239" s="3">
        <v>0.5199644412210171</v>
      </c>
      <c r="N239" s="3">
        <v>275.6247764350925</v>
      </c>
      <c r="O239" s="3">
        <v>1.6632262158197395</v>
      </c>
      <c r="P239" s="3">
        <v>165.71695053231508</v>
      </c>
      <c r="Q239" s="3">
        <v>165.71695047462185</v>
      </c>
      <c r="R239" s="3">
        <v>0.4359151882466096</v>
      </c>
      <c r="S239" s="3"/>
      <c r="T239" s="3">
        <v>34.83429525152848</v>
      </c>
    </row>
    <row r="240" spans="1:20" ht="15">
      <c r="A240" s="3">
        <v>238</v>
      </c>
      <c r="B240" s="12" t="s">
        <v>37</v>
      </c>
      <c r="C240" s="3">
        <v>37.14209719998424</v>
      </c>
      <c r="D240" s="3">
        <v>37.14209719998258</v>
      </c>
      <c r="E240" s="3">
        <v>37.142097199999995</v>
      </c>
      <c r="F240" s="3">
        <v>2.8447396786182552E-09</v>
      </c>
      <c r="G240" s="3"/>
      <c r="H240" s="3">
        <v>37.574994964829976</v>
      </c>
      <c r="I240" s="3">
        <v>37.51607006057946</v>
      </c>
      <c r="J240" s="3">
        <v>3.729466525750152E-08</v>
      </c>
      <c r="K240" s="3">
        <v>143.31508290388967</v>
      </c>
      <c r="L240" s="3">
        <v>143.31508286943975</v>
      </c>
      <c r="M240" s="3">
        <v>0.5199644412332804</v>
      </c>
      <c r="N240" s="3">
        <v>275.62477643570605</v>
      </c>
      <c r="O240" s="3">
        <v>1.663226215768249</v>
      </c>
      <c r="P240" s="3">
        <v>165.71695053240924</v>
      </c>
      <c r="Q240" s="3">
        <v>165.71695048012106</v>
      </c>
      <c r="R240" s="3">
        <v>0.4359151882638451</v>
      </c>
      <c r="S240" s="3"/>
      <c r="T240" s="3">
        <v>34.83429525154703</v>
      </c>
    </row>
    <row r="241" spans="1:20" ht="15">
      <c r="A241" s="3">
        <v>239</v>
      </c>
      <c r="B241" s="12" t="s">
        <v>37</v>
      </c>
      <c r="C241" s="3">
        <v>37.14209719998574</v>
      </c>
      <c r="D241" s="3">
        <v>37.14209719998424</v>
      </c>
      <c r="E241" s="3">
        <v>37.142097199999995</v>
      </c>
      <c r="F241" s="3">
        <v>2.565128513630611E-09</v>
      </c>
      <c r="G241" s="3"/>
      <c r="H241" s="3">
        <v>37.5749949648509</v>
      </c>
      <c r="I241" s="3">
        <v>37.51607006059238</v>
      </c>
      <c r="J241" s="3">
        <v>3.380101350328607E-08</v>
      </c>
      <c r="K241" s="3">
        <v>143.31508290402965</v>
      </c>
      <c r="L241" s="3">
        <v>143.31508287279377</v>
      </c>
      <c r="M241" s="3">
        <v>0.5199644412443996</v>
      </c>
      <c r="N241" s="3">
        <v>275.6247764362625</v>
      </c>
      <c r="O241" s="3">
        <v>1.6632262157215632</v>
      </c>
      <c r="P241" s="3">
        <v>165.71695053251713</v>
      </c>
      <c r="Q241" s="3">
        <v>165.7169504851072</v>
      </c>
      <c r="R241" s="3">
        <v>0.4359151882794902</v>
      </c>
      <c r="S241" s="3"/>
      <c r="T241" s="3">
        <v>34.83429525156386</v>
      </c>
    </row>
    <row r="242" spans="1:20" ht="15">
      <c r="A242" s="3">
        <v>240</v>
      </c>
      <c r="B242" s="12" t="s">
        <v>37</v>
      </c>
      <c r="C242" s="3">
        <v>37.1420971999871</v>
      </c>
      <c r="D242" s="3">
        <v>37.14209719998574</v>
      </c>
      <c r="E242" s="3">
        <v>37.142097199999995</v>
      </c>
      <c r="F242" s="3">
        <v>2.321988370162416E-09</v>
      </c>
      <c r="G242" s="3"/>
      <c r="H242" s="3">
        <v>37.574994964869866</v>
      </c>
      <c r="I242" s="3">
        <v>37.516070060604086</v>
      </c>
      <c r="J242" s="3">
        <v>3.0634217375840504E-08</v>
      </c>
      <c r="K242" s="3">
        <v>143.3150829041461</v>
      </c>
      <c r="L242" s="3">
        <v>143.31508287583387</v>
      </c>
      <c r="M242" s="3">
        <v>0.5199644412544788</v>
      </c>
      <c r="N242" s="3">
        <v>275.62477643676635</v>
      </c>
      <c r="O242" s="3">
        <v>1.663226215679244</v>
      </c>
      <c r="P242" s="3">
        <v>165.71695053259913</v>
      </c>
      <c r="Q242" s="3">
        <v>165.71695048962664</v>
      </c>
      <c r="R242" s="3">
        <v>0.43591518829365516</v>
      </c>
      <c r="S242" s="3"/>
      <c r="T242" s="3">
        <v>34.83429525157911</v>
      </c>
    </row>
    <row r="243" spans="1:20" ht="15">
      <c r="A243" s="3">
        <v>241</v>
      </c>
      <c r="B243" s="12" t="s">
        <v>37</v>
      </c>
      <c r="C243" s="3">
        <v>37.14209719998833</v>
      </c>
      <c r="D243" s="3">
        <v>37.1420971999871</v>
      </c>
      <c r="E243" s="3">
        <v>37.142097199999995</v>
      </c>
      <c r="F243" s="3">
        <v>2.1031622410403604E-09</v>
      </c>
      <c r="G243" s="3"/>
      <c r="H243" s="3">
        <v>37.57499496488706</v>
      </c>
      <c r="I243" s="3">
        <v>37.5160700606147</v>
      </c>
      <c r="J243" s="3">
        <v>2.7764271034469225E-08</v>
      </c>
      <c r="K243" s="3">
        <v>143.31508290425026</v>
      </c>
      <c r="L243" s="3">
        <v>143.31508287858915</v>
      </c>
      <c r="M243" s="3">
        <v>0.5199644412636129</v>
      </c>
      <c r="N243" s="3">
        <v>275.62477643722355</v>
      </c>
      <c r="O243" s="3">
        <v>1.6632262156408906</v>
      </c>
      <c r="P243" s="3">
        <v>165.71695053267132</v>
      </c>
      <c r="Q243" s="3">
        <v>165.7169504937229</v>
      </c>
      <c r="R243" s="3">
        <v>0.43591518830649617</v>
      </c>
      <c r="S243" s="3"/>
      <c r="T243" s="3">
        <v>34.83429525159293</v>
      </c>
    </row>
    <row r="244" spans="1:20" ht="15">
      <c r="A244" s="3">
        <v>242</v>
      </c>
      <c r="B244" s="12" t="s">
        <v>37</v>
      </c>
      <c r="C244" s="3">
        <v>37.14209719998944</v>
      </c>
      <c r="D244" s="3">
        <v>37.14209719998833</v>
      </c>
      <c r="E244" s="3">
        <v>37.142097199999995</v>
      </c>
      <c r="F244" s="3">
        <v>1.9086501262646922E-09</v>
      </c>
      <c r="G244" s="3"/>
      <c r="H244" s="3">
        <v>37.57499496490264</v>
      </c>
      <c r="I244" s="3">
        <v>37.51607006062432</v>
      </c>
      <c r="J244" s="3">
        <v>2.516334962564011E-08</v>
      </c>
      <c r="K244" s="3">
        <v>143.31508290434093</v>
      </c>
      <c r="L244" s="3">
        <v>143.31508288108623</v>
      </c>
      <c r="M244" s="3">
        <v>0.5199644412718918</v>
      </c>
      <c r="N244" s="3">
        <v>275.6247764376374</v>
      </c>
      <c r="O244" s="3">
        <v>1.663226215606131</v>
      </c>
      <c r="P244" s="3">
        <v>165.71695053273112</v>
      </c>
      <c r="Q244" s="3">
        <v>165.71695049743502</v>
      </c>
      <c r="R244" s="3">
        <v>0.43591518831813647</v>
      </c>
      <c r="S244" s="3"/>
      <c r="T244" s="3">
        <v>34.834295251605454</v>
      </c>
    </row>
    <row r="245" spans="1:20" ht="15">
      <c r="A245" s="3">
        <v>243</v>
      </c>
      <c r="B245" s="12" t="s">
        <v>37</v>
      </c>
      <c r="C245" s="3">
        <v>37.14209719999045</v>
      </c>
      <c r="D245" s="3">
        <v>37.14209719998944</v>
      </c>
      <c r="E245" s="3">
        <v>37.142097199999995</v>
      </c>
      <c r="F245" s="3">
        <v>1.7262950186619432E-09</v>
      </c>
      <c r="G245" s="3"/>
      <c r="H245" s="3">
        <v>37.57499496491676</v>
      </c>
      <c r="I245" s="3">
        <v>37.51607006063304</v>
      </c>
      <c r="J245" s="3">
        <v>2.2805483191396518E-08</v>
      </c>
      <c r="K245" s="3">
        <v>143.3150829044288</v>
      </c>
      <c r="L245" s="3">
        <v>143.31508288334962</v>
      </c>
      <c r="M245" s="3">
        <v>0.5199644412793951</v>
      </c>
      <c r="N245" s="3">
        <v>275.624776438013</v>
      </c>
      <c r="O245" s="3">
        <v>1.663226215574626</v>
      </c>
      <c r="P245" s="3">
        <v>165.71695053279393</v>
      </c>
      <c r="Q245" s="3">
        <v>165.71695050079987</v>
      </c>
      <c r="R245" s="3">
        <v>0.4359151883286873</v>
      </c>
      <c r="S245" s="3"/>
      <c r="T245" s="3">
        <v>34.83429525161681</v>
      </c>
    </row>
    <row r="246" spans="1:20" ht="15">
      <c r="A246" s="3">
        <v>244</v>
      </c>
      <c r="B246" s="12" t="s">
        <v>37</v>
      </c>
      <c r="C246" s="3">
        <v>37.14209719999136</v>
      </c>
      <c r="D246" s="3">
        <v>37.14209719999045</v>
      </c>
      <c r="E246" s="3">
        <v>37.142097199999995</v>
      </c>
      <c r="F246" s="3">
        <v>1.5560969182322465E-09</v>
      </c>
      <c r="G246" s="3"/>
      <c r="H246" s="3">
        <v>37.57499496492956</v>
      </c>
      <c r="I246" s="3">
        <v>37.516070060640935</v>
      </c>
      <c r="J246" s="3">
        <v>2.0667849099065964E-08</v>
      </c>
      <c r="K246" s="3">
        <v>143.3150829045136</v>
      </c>
      <c r="L246" s="3">
        <v>143.31508288540184</v>
      </c>
      <c r="M246" s="3">
        <v>0.5199644412861986</v>
      </c>
      <c r="N246" s="3">
        <v>275.6247764383534</v>
      </c>
      <c r="O246" s="3">
        <v>1.6632262155460609</v>
      </c>
      <c r="P246" s="3">
        <v>165.71695053285862</v>
      </c>
      <c r="Q246" s="3">
        <v>165.71695050385065</v>
      </c>
      <c r="R246" s="3">
        <v>0.4359151883382517</v>
      </c>
      <c r="S246" s="3"/>
      <c r="T246" s="3">
        <v>34.834295251627104</v>
      </c>
    </row>
    <row r="247" spans="1:20" ht="15">
      <c r="A247" s="3">
        <v>245</v>
      </c>
      <c r="B247" s="12" t="s">
        <v>37</v>
      </c>
      <c r="C247" s="3">
        <v>37.142097199992186</v>
      </c>
      <c r="D247" s="3">
        <v>37.14209719999136</v>
      </c>
      <c r="E247" s="3">
        <v>37.142097199999995</v>
      </c>
      <c r="F247" s="3">
        <v>1.4102128321494208E-09</v>
      </c>
      <c r="G247" s="3"/>
      <c r="H247" s="3">
        <v>37.574994964941155</v>
      </c>
      <c r="I247" s="3">
        <v>37.5160700606481</v>
      </c>
      <c r="J247" s="3">
        <v>1.8730828884679077E-08</v>
      </c>
      <c r="K247" s="3">
        <v>143.31508290458234</v>
      </c>
      <c r="L247" s="3">
        <v>143.31508288726172</v>
      </c>
      <c r="M247" s="3">
        <v>0.5199644412923643</v>
      </c>
      <c r="N247" s="3">
        <v>275.624776438662</v>
      </c>
      <c r="O247" s="3">
        <v>1.6632262155201731</v>
      </c>
      <c r="P247" s="3">
        <v>165.71695053290495</v>
      </c>
      <c r="Q247" s="3">
        <v>165.71695050661555</v>
      </c>
      <c r="R247" s="3">
        <v>0.43591518834691145</v>
      </c>
      <c r="S247" s="3"/>
      <c r="T247" s="3">
        <v>34.83429525163643</v>
      </c>
    </row>
    <row r="248" spans="1:20" ht="15">
      <c r="A248" s="3">
        <v>246</v>
      </c>
      <c r="B248" s="12" t="s">
        <v>37</v>
      </c>
      <c r="C248" s="3">
        <v>37.14209719999293</v>
      </c>
      <c r="D248" s="3">
        <v>37.142097199992186</v>
      </c>
      <c r="E248" s="3">
        <v>37.142097199999995</v>
      </c>
      <c r="F248" s="3">
        <v>1.2764857532398862E-09</v>
      </c>
      <c r="G248" s="3"/>
      <c r="H248" s="3">
        <v>37.57499496495167</v>
      </c>
      <c r="I248" s="3">
        <v>37.516070060654584</v>
      </c>
      <c r="J248" s="3">
        <v>1.6974904318319806E-08</v>
      </c>
      <c r="K248" s="3">
        <v>143.31508290464572</v>
      </c>
      <c r="L248" s="3">
        <v>143.3150828889473</v>
      </c>
      <c r="M248" s="3">
        <v>0.5199644412979527</v>
      </c>
      <c r="N248" s="3">
        <v>275.6247764389414</v>
      </c>
      <c r="O248" s="3">
        <v>1.6632262154967083</v>
      </c>
      <c r="P248" s="3">
        <v>165.71695053294866</v>
      </c>
      <c r="Q248" s="3">
        <v>165.71695050912146</v>
      </c>
      <c r="R248" s="3">
        <v>0.43591518835476945</v>
      </c>
      <c r="S248" s="3"/>
      <c r="T248" s="3">
        <v>34.83429525164489</v>
      </c>
    </row>
    <row r="249" spans="1:20" ht="15">
      <c r="A249" s="3">
        <v>247</v>
      </c>
      <c r="B249" s="12" t="s">
        <v>37</v>
      </c>
      <c r="C249" s="3">
        <v>37.14209719999361</v>
      </c>
      <c r="D249" s="3">
        <v>37.14209719999293</v>
      </c>
      <c r="E249" s="3">
        <v>37.142097199999995</v>
      </c>
      <c r="F249" s="3">
        <v>1.154915681503728E-09</v>
      </c>
      <c r="G249" s="3"/>
      <c r="H249" s="3">
        <v>37.5749949649612</v>
      </c>
      <c r="I249" s="3">
        <v>37.51607006066046</v>
      </c>
      <c r="J249" s="3">
        <v>1.5383533965099736E-08</v>
      </c>
      <c r="K249" s="3">
        <v>143.31508290470362</v>
      </c>
      <c r="L249" s="3">
        <v>143.315082890475</v>
      </c>
      <c r="M249" s="3">
        <v>0.5199644413030173</v>
      </c>
      <c r="N249" s="3">
        <v>275.6247764391948</v>
      </c>
      <c r="O249" s="3">
        <v>1.6632262154754416</v>
      </c>
      <c r="P249" s="3">
        <v>165.7169505329889</v>
      </c>
      <c r="Q249" s="3">
        <v>165.71695051139275</v>
      </c>
      <c r="R249" s="3">
        <v>0.4359151883618874</v>
      </c>
      <c r="S249" s="3"/>
      <c r="T249" s="3">
        <v>34.83429525165255</v>
      </c>
    </row>
    <row r="250" spans="1:20" ht="15">
      <c r="A250" s="3">
        <v>248</v>
      </c>
      <c r="B250" s="12" t="s">
        <v>37</v>
      </c>
      <c r="C250" s="3">
        <v>37.14209719999422</v>
      </c>
      <c r="D250" s="3">
        <v>37.14209719999361</v>
      </c>
      <c r="E250" s="3">
        <v>37.142097199999995</v>
      </c>
      <c r="F250" s="3">
        <v>1.0455026169410156E-09</v>
      </c>
      <c r="G250" s="3"/>
      <c r="H250" s="3">
        <v>37.57499496496983</v>
      </c>
      <c r="I250" s="3">
        <v>37.51607006066579</v>
      </c>
      <c r="J250" s="3">
        <v>1.3941171149960503E-08</v>
      </c>
      <c r="K250" s="3">
        <v>143.3150829047555</v>
      </c>
      <c r="L250" s="3">
        <v>143.31508289185984</v>
      </c>
      <c r="M250" s="3">
        <v>0.5199644413076081</v>
      </c>
      <c r="N250" s="3">
        <v>275.6247764394247</v>
      </c>
      <c r="O250" s="3">
        <v>1.6632262154561683</v>
      </c>
      <c r="P250" s="3">
        <v>165.71695053302446</v>
      </c>
      <c r="Q250" s="3">
        <v>165.71695051345128</v>
      </c>
      <c r="R250" s="3">
        <v>0.4359151883683351</v>
      </c>
      <c r="S250" s="3"/>
      <c r="T250" s="3">
        <v>34.8342952516595</v>
      </c>
    </row>
    <row r="251" spans="1:20" ht="15">
      <c r="A251" s="3">
        <v>249</v>
      </c>
      <c r="B251" s="12" t="s">
        <v>37</v>
      </c>
      <c r="C251" s="3">
        <v>37.14209719999477</v>
      </c>
      <c r="D251" s="3">
        <v>37.14209719999422</v>
      </c>
      <c r="E251" s="3">
        <v>37.142097199999995</v>
      </c>
      <c r="F251" s="3">
        <v>9.482465595518094E-10</v>
      </c>
      <c r="G251" s="3"/>
      <c r="H251" s="3">
        <v>37.574994964977655</v>
      </c>
      <c r="I251" s="3">
        <v>37.51607006067062</v>
      </c>
      <c r="J251" s="3">
        <v>1.2634116608956722E-08</v>
      </c>
      <c r="K251" s="3">
        <v>143.31508290480048</v>
      </c>
      <c r="L251" s="3">
        <v>143.3150828931146</v>
      </c>
      <c r="M251" s="3">
        <v>0.5199644413117672</v>
      </c>
      <c r="N251" s="3">
        <v>275.6247764396332</v>
      </c>
      <c r="O251" s="3">
        <v>1.6632262154387043</v>
      </c>
      <c r="P251" s="3">
        <v>165.7169505330535</v>
      </c>
      <c r="Q251" s="3">
        <v>165.71695051531668</v>
      </c>
      <c r="R251" s="3">
        <v>0.4359151883741824</v>
      </c>
      <c r="S251" s="3"/>
      <c r="T251" s="3">
        <v>34.83429525166579</v>
      </c>
    </row>
    <row r="252" spans="1:20" ht="15">
      <c r="A252" s="3">
        <v>250</v>
      </c>
      <c r="B252" s="12" t="s">
        <v>37</v>
      </c>
      <c r="C252" s="3">
        <v>37.14209719999527</v>
      </c>
      <c r="D252" s="3">
        <v>37.14209719999477</v>
      </c>
      <c r="E252" s="3">
        <v>37.142097199999995</v>
      </c>
      <c r="F252" s="3">
        <v>8.509905021624143E-10</v>
      </c>
      <c r="G252" s="3"/>
      <c r="H252" s="3">
        <v>37.57499496498475</v>
      </c>
      <c r="I252" s="3">
        <v>37.516070060675</v>
      </c>
      <c r="J252" s="3">
        <v>1.1448877514571461E-08</v>
      </c>
      <c r="K252" s="3">
        <v>143.31508290485044</v>
      </c>
      <c r="L252" s="3">
        <v>143.31508289425255</v>
      </c>
      <c r="M252" s="3">
        <v>0.5199644413155409</v>
      </c>
      <c r="N252" s="3">
        <v>275.62477643982135</v>
      </c>
      <c r="O252" s="3">
        <v>1.6632262154228603</v>
      </c>
      <c r="P252" s="3">
        <v>165.71695053309398</v>
      </c>
      <c r="Q252" s="3">
        <v>165.71695051700843</v>
      </c>
      <c r="R252" s="3">
        <v>0.43591518837948734</v>
      </c>
      <c r="S252" s="3"/>
      <c r="T252" s="3">
        <v>34.8342952516715</v>
      </c>
    </row>
    <row r="253" spans="1:20" ht="15">
      <c r="A253" s="3">
        <v>251</v>
      </c>
      <c r="B253" s="12" t="s">
        <v>37</v>
      </c>
      <c r="C253" s="3">
        <v>37.142097199995725</v>
      </c>
      <c r="D253" s="3">
        <v>37.14209719999527</v>
      </c>
      <c r="E253" s="3">
        <v>37.142097199999995</v>
      </c>
      <c r="F253" s="3">
        <v>7.780484591203642E-10</v>
      </c>
      <c r="G253" s="3"/>
      <c r="H253" s="3">
        <v>37.57499496499117</v>
      </c>
      <c r="I253" s="3">
        <v>37.516070060678956</v>
      </c>
      <c r="J253" s="3">
        <v>1.0375207082484886E-08</v>
      </c>
      <c r="K253" s="3">
        <v>143.31508290488026</v>
      </c>
      <c r="L253" s="3">
        <v>143.3150828952831</v>
      </c>
      <c r="M253" s="3">
        <v>0.5199644413189575</v>
      </c>
      <c r="N253" s="3">
        <v>275.6247764399922</v>
      </c>
      <c r="O253" s="3">
        <v>1.6632262154085156</v>
      </c>
      <c r="P253" s="3">
        <v>165.7169505331071</v>
      </c>
      <c r="Q253" s="3">
        <v>165.71695051854041</v>
      </c>
      <c r="R253" s="3">
        <v>0.4359151883842903</v>
      </c>
      <c r="S253" s="3"/>
      <c r="T253" s="3">
        <v>34.834295251676664</v>
      </c>
    </row>
    <row r="254" spans="1:20" ht="15">
      <c r="A254" s="3">
        <v>252</v>
      </c>
      <c r="B254" s="12" t="s">
        <v>37</v>
      </c>
      <c r="C254" s="3">
        <v>37.14209719999614</v>
      </c>
      <c r="D254" s="3">
        <v>37.142097199995725</v>
      </c>
      <c r="E254" s="3">
        <v>37.142097199999995</v>
      </c>
      <c r="F254" s="3">
        <v>7.051064160781934E-10</v>
      </c>
      <c r="G254" s="3"/>
      <c r="H254" s="3">
        <v>37.574994964996996</v>
      </c>
      <c r="I254" s="3">
        <v>37.51607006068256</v>
      </c>
      <c r="J254" s="3">
        <v>9.402490562294985E-09</v>
      </c>
      <c r="K254" s="3">
        <v>143.31508290491436</v>
      </c>
      <c r="L254" s="3">
        <v>143.31508289621698</v>
      </c>
      <c r="M254" s="3">
        <v>0.519964441322053</v>
      </c>
      <c r="N254" s="3">
        <v>275.62477644014734</v>
      </c>
      <c r="O254" s="3">
        <v>1.6632262153955173</v>
      </c>
      <c r="P254" s="3">
        <v>165.71695053312973</v>
      </c>
      <c r="Q254" s="3">
        <v>165.7169505199288</v>
      </c>
      <c r="R254" s="3">
        <v>0.4359151883886325</v>
      </c>
      <c r="S254" s="3"/>
      <c r="T254" s="3">
        <v>34.834295251681354</v>
      </c>
    </row>
    <row r="255" spans="1:20" ht="15">
      <c r="A255" s="3">
        <v>253</v>
      </c>
      <c r="B255" s="12" t="s">
        <v>37</v>
      </c>
      <c r="C255" s="3">
        <v>37.142097199996506</v>
      </c>
      <c r="D255" s="3">
        <v>37.14209719999614</v>
      </c>
      <c r="E255" s="3">
        <v>37.142097199999995</v>
      </c>
      <c r="F255" s="3">
        <v>6.321643730359164E-10</v>
      </c>
      <c r="G255" s="3"/>
      <c r="H255" s="3">
        <v>37.574994965002276</v>
      </c>
      <c r="I255" s="3">
        <v>37.51607006068581</v>
      </c>
      <c r="J255" s="3">
        <v>8.520183499803093E-09</v>
      </c>
      <c r="K255" s="3">
        <v>143.31508290495205</v>
      </c>
      <c r="L255" s="3">
        <v>143.31508289706403</v>
      </c>
      <c r="M255" s="3">
        <v>0.5199644413248612</v>
      </c>
      <c r="N255" s="3">
        <v>275.62477644028786</v>
      </c>
      <c r="O255" s="3">
        <v>1.6632262153837274</v>
      </c>
      <c r="P255" s="3">
        <v>165.7169505331605</v>
      </c>
      <c r="Q255" s="3">
        <v>165.71695052118795</v>
      </c>
      <c r="R255" s="3">
        <v>0.43591518839258875</v>
      </c>
      <c r="S255" s="3"/>
      <c r="T255" s="3">
        <v>34.8342952516856</v>
      </c>
    </row>
    <row r="256" spans="1:20" ht="15">
      <c r="A256" s="3">
        <v>254</v>
      </c>
      <c r="B256" s="12" t="s">
        <v>37</v>
      </c>
      <c r="C256" s="3">
        <v>37.14209719999684</v>
      </c>
      <c r="D256" s="3">
        <v>37.142097199996506</v>
      </c>
      <c r="E256" s="3">
        <v>37.142097199999995</v>
      </c>
      <c r="F256" s="3">
        <v>5.713793371673205E-10</v>
      </c>
      <c r="G256" s="3"/>
      <c r="H256" s="3">
        <v>37.574994965007065</v>
      </c>
      <c r="I256" s="3">
        <v>37.51607006068877</v>
      </c>
      <c r="J256" s="3">
        <v>7.720547705581714E-09</v>
      </c>
      <c r="K256" s="3">
        <v>143.3150829049808</v>
      </c>
      <c r="L256" s="3">
        <v>143.31508289783164</v>
      </c>
      <c r="M256" s="3">
        <v>0.519964441327406</v>
      </c>
      <c r="N256" s="3">
        <v>275.62477644041513</v>
      </c>
      <c r="O256" s="3">
        <v>1.6632262153730415</v>
      </c>
      <c r="P256" s="3">
        <v>165.71695053318024</v>
      </c>
      <c r="Q256" s="3">
        <v>165.71695052232917</v>
      </c>
      <c r="R256" s="3">
        <v>0.43591518839616245</v>
      </c>
      <c r="S256" s="3"/>
      <c r="T256" s="3">
        <v>34.834295251689454</v>
      </c>
    </row>
    <row r="257" spans="1:20" ht="15">
      <c r="A257" s="3">
        <v>255</v>
      </c>
      <c r="B257" s="12" t="s">
        <v>37</v>
      </c>
      <c r="C257" s="3">
        <v>37.142097199997146</v>
      </c>
      <c r="D257" s="3">
        <v>37.14209719999684</v>
      </c>
      <c r="E257" s="3">
        <v>37.142097199999995</v>
      </c>
      <c r="F257" s="3">
        <v>5.227513084724297E-10</v>
      </c>
      <c r="G257" s="3"/>
      <c r="H257" s="3">
        <v>37.5749949650114</v>
      </c>
      <c r="I257" s="3">
        <v>37.51607006069144</v>
      </c>
      <c r="J257" s="3">
        <v>6.996705125948715E-09</v>
      </c>
      <c r="K257" s="3">
        <v>143.3150829050007</v>
      </c>
      <c r="L257" s="3">
        <v>143.31508289852675</v>
      </c>
      <c r="M257" s="3">
        <v>0.5199644413297106</v>
      </c>
      <c r="N257" s="3">
        <v>275.62477644053035</v>
      </c>
      <c r="O257" s="3">
        <v>1.663226215363365</v>
      </c>
      <c r="P257" s="3">
        <v>165.7169505331888</v>
      </c>
      <c r="Q257" s="3">
        <v>165.71695052336258</v>
      </c>
      <c r="R257" s="3">
        <v>0.435915188399407</v>
      </c>
      <c r="S257" s="3"/>
      <c r="T257" s="3">
        <v>34.834295251692936</v>
      </c>
    </row>
    <row r="258" spans="1:20" ht="15">
      <c r="A258" s="3">
        <v>256</v>
      </c>
      <c r="B258" s="12" t="s">
        <v>37</v>
      </c>
      <c r="C258" s="3">
        <v>37.14209719999742</v>
      </c>
      <c r="D258" s="3">
        <v>37.142097199997146</v>
      </c>
      <c r="E258" s="3">
        <v>37.142097199999995</v>
      </c>
      <c r="F258" s="3">
        <v>4.741232797774849E-10</v>
      </c>
      <c r="G258" s="3"/>
      <c r="H258" s="3">
        <v>37.57499496501533</v>
      </c>
      <c r="I258" s="3">
        <v>37.51607006069386</v>
      </c>
      <c r="J258" s="3">
        <v>6.340705166726037E-09</v>
      </c>
      <c r="K258" s="3">
        <v>143.31508290502325</v>
      </c>
      <c r="L258" s="3">
        <v>143.31508289915666</v>
      </c>
      <c r="M258" s="3">
        <v>0.5199644413317992</v>
      </c>
      <c r="N258" s="3">
        <v>275.62477644063466</v>
      </c>
      <c r="O258" s="3">
        <v>1.6632262153545956</v>
      </c>
      <c r="P258" s="3">
        <v>165.7169505332034</v>
      </c>
      <c r="Q258" s="3">
        <v>165.71695052429905</v>
      </c>
      <c r="R258" s="3">
        <v>0.43591518840233895</v>
      </c>
      <c r="S258" s="3"/>
      <c r="T258" s="3">
        <v>34.8342952516961</v>
      </c>
    </row>
    <row r="259" spans="1:20" ht="15">
      <c r="A259" s="3">
        <v>257</v>
      </c>
      <c r="B259" s="12" t="s">
        <v>37</v>
      </c>
      <c r="C259" s="3">
        <v>37.14209719999767</v>
      </c>
      <c r="D259" s="3">
        <v>37.14209719999742</v>
      </c>
      <c r="E259" s="3">
        <v>37.142097199999995</v>
      </c>
      <c r="F259" s="3">
        <v>4.2549525108249215E-10</v>
      </c>
      <c r="G259" s="3"/>
      <c r="H259" s="3">
        <v>37.57499496501889</v>
      </c>
      <c r="I259" s="3">
        <v>37.51607006069606</v>
      </c>
      <c r="J259" s="3">
        <v>5.745527665684375E-09</v>
      </c>
      <c r="K259" s="3">
        <v>143.31508290504806</v>
      </c>
      <c r="L259" s="3">
        <v>143.31508289972803</v>
      </c>
      <c r="M259" s="3">
        <v>0.5199644413336932</v>
      </c>
      <c r="N259" s="3">
        <v>275.62477644072953</v>
      </c>
      <c r="O259" s="3">
        <v>1.6632262153466442</v>
      </c>
      <c r="P259" s="3">
        <v>165.7169505332232</v>
      </c>
      <c r="Q259" s="3">
        <v>165.71695052514832</v>
      </c>
      <c r="R259" s="3">
        <v>0.4359151884049997</v>
      </c>
      <c r="S259" s="3"/>
      <c r="T259" s="3">
        <v>34.83429525169896</v>
      </c>
    </row>
    <row r="260" spans="1:20" ht="15">
      <c r="A260" s="3">
        <v>258</v>
      </c>
      <c r="B260" s="12" t="s">
        <v>37</v>
      </c>
      <c r="C260" s="3">
        <v>37.1420971999979</v>
      </c>
      <c r="D260" s="3">
        <v>37.14209719999767</v>
      </c>
      <c r="E260" s="3">
        <v>37.142097199999995</v>
      </c>
      <c r="F260" s="3">
        <v>3.8902422956124664E-10</v>
      </c>
      <c r="G260" s="3"/>
      <c r="H260" s="3">
        <v>37.574994965022114</v>
      </c>
      <c r="I260" s="3">
        <v>37.51607006069805</v>
      </c>
      <c r="J260" s="3">
        <v>5.2068166168184606E-09</v>
      </c>
      <c r="K260" s="3">
        <v>143.31508290506295</v>
      </c>
      <c r="L260" s="3">
        <v>143.31508290024516</v>
      </c>
      <c r="M260" s="3">
        <v>0.5199644413354076</v>
      </c>
      <c r="N260" s="3">
        <v>275.6247764408153</v>
      </c>
      <c r="O260" s="3">
        <v>1.6632262153394435</v>
      </c>
      <c r="P260" s="3">
        <v>165.71695053322972</v>
      </c>
      <c r="Q260" s="3">
        <v>165.71695052591735</v>
      </c>
      <c r="R260" s="3">
        <v>0.43591518840740945</v>
      </c>
      <c r="S260" s="3"/>
      <c r="T260" s="3">
        <v>34.83429525170156</v>
      </c>
    </row>
    <row r="261" spans="1:20" ht="15">
      <c r="A261" s="3">
        <v>259</v>
      </c>
      <c r="B261" s="12" t="s">
        <v>37</v>
      </c>
      <c r="C261" s="3">
        <v>37.1420971999981</v>
      </c>
      <c r="D261" s="3">
        <v>37.1420971999979</v>
      </c>
      <c r="E261" s="3">
        <v>37.142097199999995</v>
      </c>
      <c r="F261" s="3">
        <v>3.403962008661788E-10</v>
      </c>
      <c r="G261" s="3"/>
      <c r="H261" s="3">
        <v>37.57499496502504</v>
      </c>
      <c r="I261" s="3">
        <v>37.51607006069986</v>
      </c>
      <c r="J261" s="3">
        <v>4.717026814344661E-09</v>
      </c>
      <c r="K261" s="3">
        <v>143.3150829050918</v>
      </c>
      <c r="L261" s="3">
        <v>143.31508290071517</v>
      </c>
      <c r="M261" s="3">
        <v>0.5199644413369657</v>
      </c>
      <c r="N261" s="3">
        <v>275.6247764408933</v>
      </c>
      <c r="O261" s="3">
        <v>1.6632262153329023</v>
      </c>
      <c r="P261" s="3">
        <v>165.71695053325882</v>
      </c>
      <c r="Q261" s="3">
        <v>165.716950526616</v>
      </c>
      <c r="R261" s="3">
        <v>0.4359151884095977</v>
      </c>
      <c r="S261" s="3"/>
      <c r="T261" s="3">
        <v>34.834295251703914</v>
      </c>
    </row>
    <row r="262" spans="1:20" ht="15">
      <c r="A262" s="3">
        <v>260</v>
      </c>
      <c r="B262" s="12" t="s">
        <v>37</v>
      </c>
      <c r="C262" s="3">
        <v>37.14209719999828</v>
      </c>
      <c r="D262" s="3">
        <v>37.1420971999981</v>
      </c>
      <c r="E262" s="3">
        <v>37.142097199999995</v>
      </c>
      <c r="F262" s="3">
        <v>3.160821865186686E-10</v>
      </c>
      <c r="G262" s="3"/>
      <c r="H262" s="3">
        <v>37.57499496502769</v>
      </c>
      <c r="I262" s="3">
        <v>37.51607006070149</v>
      </c>
      <c r="J262" s="3">
        <v>4.274430502309896E-09</v>
      </c>
      <c r="K262" s="3">
        <v>143.31508290509856</v>
      </c>
      <c r="L262" s="3">
        <v>143.31508290114022</v>
      </c>
      <c r="M262" s="3">
        <v>0.519964441338375</v>
      </c>
      <c r="N262" s="3">
        <v>275.6247764409637</v>
      </c>
      <c r="O262" s="3">
        <v>1.6632262153269854</v>
      </c>
      <c r="P262" s="3">
        <v>165.71695053325584</v>
      </c>
      <c r="Q262" s="3">
        <v>165.71695052724786</v>
      </c>
      <c r="R262" s="3">
        <v>0.4359151884115882</v>
      </c>
      <c r="S262" s="3"/>
      <c r="T262" s="3">
        <v>34.834295251706045</v>
      </c>
    </row>
    <row r="263" spans="1:20" ht="15">
      <c r="A263" s="3">
        <v>261</v>
      </c>
      <c r="B263" s="12" t="s">
        <v>37</v>
      </c>
      <c r="C263" s="3">
        <v>37.142097199998446</v>
      </c>
      <c r="D263" s="3">
        <v>37.14209719999828</v>
      </c>
      <c r="E263" s="3">
        <v>37.142097199999995</v>
      </c>
      <c r="F263" s="3">
        <v>2.7961116499734346E-10</v>
      </c>
      <c r="G263" s="3"/>
      <c r="H263" s="3">
        <v>37.57499496503009</v>
      </c>
      <c r="I263" s="3">
        <v>37.51607006070297</v>
      </c>
      <c r="J263" s="3">
        <v>3.8726268277701575E-09</v>
      </c>
      <c r="K263" s="3">
        <v>143.315082905119</v>
      </c>
      <c r="L263" s="3">
        <v>143.31508290152598</v>
      </c>
      <c r="M263" s="3">
        <v>0.5199644413396542</v>
      </c>
      <c r="N263" s="3">
        <v>275.62477644102756</v>
      </c>
      <c r="O263" s="3">
        <v>1.6632262153216144</v>
      </c>
      <c r="P263" s="3">
        <v>165.71695053327485</v>
      </c>
      <c r="Q263" s="3">
        <v>165.71695052782138</v>
      </c>
      <c r="R263" s="3">
        <v>0.4359151884133774</v>
      </c>
      <c r="S263" s="3"/>
      <c r="T263" s="3">
        <v>34.83429525170797</v>
      </c>
    </row>
    <row r="264" spans="1:20" ht="15">
      <c r="A264" s="3">
        <v>262</v>
      </c>
      <c r="B264" s="12" t="s">
        <v>37</v>
      </c>
      <c r="C264" s="3">
        <v>37.142097199998595</v>
      </c>
      <c r="D264" s="3">
        <v>37.142097199998446</v>
      </c>
      <c r="E264" s="3">
        <v>37.142097199999995</v>
      </c>
      <c r="F264" s="3">
        <v>2.552971506497972E-10</v>
      </c>
      <c r="G264" s="3"/>
      <c r="H264" s="3">
        <v>37.57499496503227</v>
      </c>
      <c r="I264" s="3">
        <v>37.51607006070431</v>
      </c>
      <c r="J264" s="3">
        <v>3.5086165423104223E-09</v>
      </c>
      <c r="K264" s="3">
        <v>143.3150829051287</v>
      </c>
      <c r="L264" s="3">
        <v>143.31508290187537</v>
      </c>
      <c r="M264" s="3">
        <v>0.5199644413408127</v>
      </c>
      <c r="N264" s="3">
        <v>275.62477644108543</v>
      </c>
      <c r="O264" s="3">
        <v>1.6632262153167514</v>
      </c>
      <c r="P264" s="3">
        <v>165.71695053327872</v>
      </c>
      <c r="Q264" s="3">
        <v>165.7169505283407</v>
      </c>
      <c r="R264" s="3">
        <v>0.4359151884150103</v>
      </c>
      <c r="S264" s="3"/>
      <c r="T264" s="3">
        <v>34.834295251709726</v>
      </c>
    </row>
    <row r="265" spans="1:20" ht="15">
      <c r="A265" s="3">
        <v>263</v>
      </c>
      <c r="B265" s="12" t="s">
        <v>37</v>
      </c>
      <c r="C265" s="3">
        <v>37.14209719999873</v>
      </c>
      <c r="D265" s="3">
        <v>37.142097199998595</v>
      </c>
      <c r="E265" s="3">
        <v>37.142097199999995</v>
      </c>
      <c r="F265" s="3">
        <v>2.3098313630223788E-10</v>
      </c>
      <c r="G265" s="3"/>
      <c r="H265" s="3">
        <v>37.574994965034236</v>
      </c>
      <c r="I265" s="3">
        <v>37.51607006070552</v>
      </c>
      <c r="J265" s="3">
        <v>3.1790249469708935E-09</v>
      </c>
      <c r="K265" s="3">
        <v>143.31508290513992</v>
      </c>
      <c r="L265" s="3">
        <v>143.31508290219188</v>
      </c>
      <c r="M265" s="3">
        <v>0.5199644413418614</v>
      </c>
      <c r="N265" s="3">
        <v>275.62477644113824</v>
      </c>
      <c r="O265" s="3">
        <v>1.6632262153123472</v>
      </c>
      <c r="P265" s="3">
        <v>165.71695053328583</v>
      </c>
      <c r="Q265" s="3">
        <v>165.71695052881128</v>
      </c>
      <c r="R265" s="3">
        <v>0.43591518841647864</v>
      </c>
      <c r="S265" s="3"/>
      <c r="T265" s="3">
        <v>34.83429525171132</v>
      </c>
    </row>
    <row r="266" spans="1:20" ht="15">
      <c r="A266" s="3">
        <v>264</v>
      </c>
      <c r="B266" s="12" t="s">
        <v>37</v>
      </c>
      <c r="C266" s="3">
        <v>37.14209719999885</v>
      </c>
      <c r="D266" s="3">
        <v>37.14209719999873</v>
      </c>
      <c r="E266" s="3">
        <v>37.142097199999995</v>
      </c>
      <c r="F266" s="3">
        <v>2.066691219546664E-10</v>
      </c>
      <c r="G266" s="3"/>
      <c r="H266" s="3">
        <v>37.57499496503602</v>
      </c>
      <c r="I266" s="3">
        <v>37.516070060706625</v>
      </c>
      <c r="J266" s="3">
        <v>2.879986689269037E-09</v>
      </c>
      <c r="K266" s="3">
        <v>143.3150829051522</v>
      </c>
      <c r="L266" s="3">
        <v>143.31508290247888</v>
      </c>
      <c r="M266" s="3">
        <v>0.5199644413428135</v>
      </c>
      <c r="N266" s="3">
        <v>275.6247764411855</v>
      </c>
      <c r="O266" s="3">
        <v>1.663226215308349</v>
      </c>
      <c r="P266" s="3">
        <v>165.71695053329557</v>
      </c>
      <c r="Q266" s="3">
        <v>165.71695052923803</v>
      </c>
      <c r="R266" s="3">
        <v>0.43591518841781546</v>
      </c>
      <c r="S266" s="3"/>
      <c r="T266" s="3">
        <v>34.83429525171275</v>
      </c>
    </row>
    <row r="267" spans="1:20" ht="15">
      <c r="A267" s="3">
        <v>265</v>
      </c>
      <c r="B267" s="12" t="s">
        <v>37</v>
      </c>
      <c r="C267" s="3">
        <v>37.142097199998965</v>
      </c>
      <c r="D267" s="3">
        <v>37.14209719999885</v>
      </c>
      <c r="E267" s="3">
        <v>37.142097199999995</v>
      </c>
      <c r="F267" s="3">
        <v>1.9451211478089032E-10</v>
      </c>
      <c r="G267" s="3"/>
      <c r="H267" s="3">
        <v>37.57499496503764</v>
      </c>
      <c r="I267" s="3">
        <v>37.51607006070762</v>
      </c>
      <c r="J267" s="3">
        <v>2.6100447775614964E-09</v>
      </c>
      <c r="K267" s="3">
        <v>143.3150829051538</v>
      </c>
      <c r="L267" s="3">
        <v>143.31508290273825</v>
      </c>
      <c r="M267" s="3">
        <v>0.5199644413436733</v>
      </c>
      <c r="N267" s="3">
        <v>275.62477644122856</v>
      </c>
      <c r="O267" s="3">
        <v>1.663226215304739</v>
      </c>
      <c r="P267" s="3">
        <v>165.71695053328992</v>
      </c>
      <c r="Q267" s="3">
        <v>165.71695052962363</v>
      </c>
      <c r="R267" s="3">
        <v>0.4359151884190245</v>
      </c>
      <c r="S267" s="3"/>
      <c r="T267" s="3">
        <v>34.83429525171405</v>
      </c>
    </row>
    <row r="268" spans="1:20" ht="15">
      <c r="A268" s="3">
        <v>266</v>
      </c>
      <c r="B268" s="12" t="s">
        <v>37</v>
      </c>
      <c r="C268" s="3">
        <v>37.142097199999064</v>
      </c>
      <c r="D268" s="3">
        <v>37.142097199998965</v>
      </c>
      <c r="E268" s="3">
        <v>37.142097199999995</v>
      </c>
      <c r="F268" s="3">
        <v>1.7019810043330112E-10</v>
      </c>
      <c r="G268" s="3"/>
      <c r="H268" s="3">
        <v>37.5749949650391</v>
      </c>
      <c r="I268" s="3">
        <v>37.51607006070853</v>
      </c>
      <c r="J268" s="3">
        <v>2.364467755298212E-09</v>
      </c>
      <c r="K268" s="3">
        <v>143.31508290516817</v>
      </c>
      <c r="L268" s="3">
        <v>143.3150829029739</v>
      </c>
      <c r="M268" s="3">
        <v>0.5199644413444544</v>
      </c>
      <c r="N268" s="3">
        <v>275.6247764412677</v>
      </c>
      <c r="O268" s="3">
        <v>1.6632262153014599</v>
      </c>
      <c r="P268" s="3">
        <v>165.71695053330436</v>
      </c>
      <c r="Q268" s="3">
        <v>165.7169505299739</v>
      </c>
      <c r="R268" s="3">
        <v>0.4359151884201186</v>
      </c>
      <c r="S268" s="3"/>
      <c r="T268" s="3">
        <v>34.83429525171523</v>
      </c>
    </row>
    <row r="269" spans="1:20" ht="15">
      <c r="A269" s="3">
        <v>267</v>
      </c>
      <c r="B269" s="12" t="s">
        <v>37</v>
      </c>
      <c r="C269" s="3">
        <v>37.14209719999916</v>
      </c>
      <c r="D269" s="3">
        <v>37.142097199999064</v>
      </c>
      <c r="E269" s="3">
        <v>37.142097199999995</v>
      </c>
      <c r="F269" s="3">
        <v>1.5804109325951242E-10</v>
      </c>
      <c r="G269" s="3"/>
      <c r="H269" s="3">
        <v>37.57499496504043</v>
      </c>
      <c r="I269" s="3">
        <v>37.51607006070935</v>
      </c>
      <c r="J269" s="3">
        <v>2.1425585325280418E-09</v>
      </c>
      <c r="K269" s="3">
        <v>143.31508290517152</v>
      </c>
      <c r="L269" s="3">
        <v>143.315082903187</v>
      </c>
      <c r="M269" s="3">
        <v>0.5199644413451614</v>
      </c>
      <c r="N269" s="3">
        <v>275.6247764413028</v>
      </c>
      <c r="O269" s="3">
        <v>1.663226215298492</v>
      </c>
      <c r="P269" s="3">
        <v>165.71695053330285</v>
      </c>
      <c r="Q269" s="3">
        <v>165.7169505302907</v>
      </c>
      <c r="R269" s="3">
        <v>0.435915188421118</v>
      </c>
      <c r="S269" s="3"/>
      <c r="T269" s="3">
        <v>34.8342952517163</v>
      </c>
    </row>
    <row r="270" spans="1:20" ht="15">
      <c r="A270" s="3">
        <v>268</v>
      </c>
      <c r="B270" s="12" t="s">
        <v>37</v>
      </c>
      <c r="C270" s="3">
        <v>37.14209719999924</v>
      </c>
      <c r="D270" s="3">
        <v>37.14209719999916</v>
      </c>
      <c r="E270" s="3">
        <v>37.142097199999995</v>
      </c>
      <c r="F270" s="3">
        <v>1.4588408608571937E-10</v>
      </c>
      <c r="G270" s="3"/>
      <c r="H270" s="3">
        <v>37.57499496504164</v>
      </c>
      <c r="I270" s="3">
        <v>37.51607006071009</v>
      </c>
      <c r="J270" s="3">
        <v>1.9418234832835183E-09</v>
      </c>
      <c r="K270" s="3">
        <v>143.31508290517573</v>
      </c>
      <c r="L270" s="3">
        <v>143.3150829033798</v>
      </c>
      <c r="M270" s="3">
        <v>0.5199644413458002</v>
      </c>
      <c r="N270" s="3">
        <v>275.6247764413349</v>
      </c>
      <c r="O270" s="3">
        <v>1.6632262152958086</v>
      </c>
      <c r="P270" s="3">
        <v>165.71695053330322</v>
      </c>
      <c r="Q270" s="3">
        <v>165.71695053057735</v>
      </c>
      <c r="R270" s="3">
        <v>0.4359151884220227</v>
      </c>
      <c r="S270" s="3"/>
      <c r="T270" s="3">
        <v>34.834295251717265</v>
      </c>
    </row>
    <row r="271" spans="1:20" ht="15">
      <c r="A271" s="3">
        <v>269</v>
      </c>
      <c r="B271" s="12" t="s">
        <v>37</v>
      </c>
      <c r="C271" s="3">
        <v>37.14209719999931</v>
      </c>
      <c r="D271" s="3">
        <v>37.14209719999924</v>
      </c>
      <c r="E271" s="3">
        <v>37.142097199999995</v>
      </c>
      <c r="F271" s="3">
        <v>1.2157007173811127E-10</v>
      </c>
      <c r="G271" s="3"/>
      <c r="H271" s="3">
        <v>37.574994965042734</v>
      </c>
      <c r="I271" s="3">
        <v>37.51607006071077</v>
      </c>
      <c r="J271" s="3">
        <v>1.7586036915105213E-09</v>
      </c>
      <c r="K271" s="3">
        <v>143.31508290519253</v>
      </c>
      <c r="L271" s="3">
        <v>143.3150829035555</v>
      </c>
      <c r="M271" s="3">
        <v>0.5199644413463838</v>
      </c>
      <c r="N271" s="3">
        <v>275.6247764413635</v>
      </c>
      <c r="O271" s="3">
        <v>1.6632262152933586</v>
      </c>
      <c r="P271" s="3">
        <v>165.71695053332334</v>
      </c>
      <c r="Q271" s="3">
        <v>165.71695053083866</v>
      </c>
      <c r="R271" s="3">
        <v>0.43591518842283733</v>
      </c>
      <c r="S271" s="3"/>
      <c r="T271" s="3">
        <v>34.834295251718146</v>
      </c>
    </row>
    <row r="272" spans="1:20" ht="15">
      <c r="A272" s="3">
        <v>270</v>
      </c>
      <c r="B272" s="12" t="s">
        <v>37</v>
      </c>
      <c r="C272" s="3">
        <v>37.142097199999384</v>
      </c>
      <c r="D272" s="3">
        <v>37.14209719999931</v>
      </c>
      <c r="E272" s="3">
        <v>37.142097199999995</v>
      </c>
      <c r="F272" s="3">
        <v>1.2157007173812185E-10</v>
      </c>
      <c r="G272" s="3"/>
      <c r="H272" s="3">
        <v>37.57499496504372</v>
      </c>
      <c r="I272" s="3">
        <v>37.51607006071138</v>
      </c>
      <c r="J272" s="3">
        <v>1.5940419939084927E-09</v>
      </c>
      <c r="K272" s="3">
        <v>143.3150829051861</v>
      </c>
      <c r="L272" s="3">
        <v>143.31508290371363</v>
      </c>
      <c r="M272" s="3">
        <v>0.5199644413469076</v>
      </c>
      <c r="N272" s="3">
        <v>275.62477644139</v>
      </c>
      <c r="O272" s="3">
        <v>1.6632262152911597</v>
      </c>
      <c r="P272" s="3">
        <v>165.7169505333086</v>
      </c>
      <c r="Q272" s="3">
        <v>165.71695053107368</v>
      </c>
      <c r="R272" s="3">
        <v>0.4359151884235774</v>
      </c>
      <c r="S272" s="3"/>
      <c r="T272" s="3">
        <v>34.83429525171894</v>
      </c>
    </row>
    <row r="273" spans="1:20" ht="15">
      <c r="A273" s="3">
        <v>271</v>
      </c>
      <c r="B273" s="12" t="s">
        <v>37</v>
      </c>
      <c r="C273" s="3">
        <v>37.14209719999945</v>
      </c>
      <c r="D273" s="3">
        <v>37.142097199999384</v>
      </c>
      <c r="E273" s="3">
        <v>37.142097199999995</v>
      </c>
      <c r="F273" s="3">
        <v>1.0941306456431837E-10</v>
      </c>
      <c r="G273" s="3"/>
      <c r="H273" s="3">
        <v>37.57499496504462</v>
      </c>
      <c r="I273" s="3">
        <v>37.516070060711925</v>
      </c>
      <c r="J273" s="3">
        <v>1.44475023873299E-09</v>
      </c>
      <c r="K273" s="3">
        <v>143.31508290519236</v>
      </c>
      <c r="L273" s="3">
        <v>143.31508290385702</v>
      </c>
      <c r="M273" s="3">
        <v>0.5199644413473821</v>
      </c>
      <c r="N273" s="3">
        <v>275.6247764414142</v>
      </c>
      <c r="O273" s="3">
        <v>1.6632262152891664</v>
      </c>
      <c r="P273" s="3">
        <v>165.71695053331354</v>
      </c>
      <c r="Q273" s="3">
        <v>165.71695053128684</v>
      </c>
      <c r="R273" s="3">
        <v>0.43591518842424765</v>
      </c>
      <c r="S273" s="3"/>
      <c r="T273" s="3">
        <v>34.83429525171967</v>
      </c>
    </row>
    <row r="274" spans="1:20" ht="15">
      <c r="A274" s="3">
        <v>272</v>
      </c>
      <c r="B274" s="12" t="s">
        <v>37</v>
      </c>
      <c r="C274" s="3">
        <v>37.142097199999505</v>
      </c>
      <c r="D274" s="3">
        <v>37.14209719999945</v>
      </c>
      <c r="E274" s="3">
        <v>37.142097199999995</v>
      </c>
      <c r="F274" s="3">
        <v>9.72560573905122E-11</v>
      </c>
      <c r="G274" s="3"/>
      <c r="H274" s="3">
        <v>37.57499496504543</v>
      </c>
      <c r="I274" s="3">
        <v>37.51607006071243</v>
      </c>
      <c r="J274" s="3">
        <v>1.308788265280344E-09</v>
      </c>
      <c r="K274" s="3">
        <v>143.31508290519878</v>
      </c>
      <c r="L274" s="3">
        <v>143.31508290398725</v>
      </c>
      <c r="M274" s="3">
        <v>0.5199644413478139</v>
      </c>
      <c r="N274" s="3">
        <v>275.62477644143576</v>
      </c>
      <c r="O274" s="3">
        <v>1.6632262152873551</v>
      </c>
      <c r="P274" s="3">
        <v>165.71695053331925</v>
      </c>
      <c r="Q274" s="3">
        <v>165.71695053148025</v>
      </c>
      <c r="R274" s="3">
        <v>0.435915188424848</v>
      </c>
      <c r="S274" s="3"/>
      <c r="T274" s="3">
        <v>34.83429525172032</v>
      </c>
    </row>
    <row r="275" spans="1:20" ht="15">
      <c r="A275" s="3">
        <v>273</v>
      </c>
      <c r="B275" s="12" t="s">
        <v>37</v>
      </c>
      <c r="C275" s="3">
        <v>37.142097199999554</v>
      </c>
      <c r="D275" s="3">
        <v>37.142097199999505</v>
      </c>
      <c r="E275" s="3">
        <v>37.142097199999995</v>
      </c>
      <c r="F275" s="3">
        <v>8.509905021670367E-11</v>
      </c>
      <c r="G275" s="3"/>
      <c r="H275" s="3">
        <v>37.574994965046166</v>
      </c>
      <c r="I275" s="3">
        <v>37.516070060712885</v>
      </c>
      <c r="J275" s="3">
        <v>1.1859286998751117E-09</v>
      </c>
      <c r="K275" s="3">
        <v>143.31508290520625</v>
      </c>
      <c r="L275" s="3">
        <v>143.31508290410542</v>
      </c>
      <c r="M275" s="3">
        <v>0.5199644413482052</v>
      </c>
      <c r="N275" s="3">
        <v>275.62477644145565</v>
      </c>
      <c r="O275" s="3">
        <v>1.6632262152857116</v>
      </c>
      <c r="P275" s="3">
        <v>165.71695053332684</v>
      </c>
      <c r="Q275" s="3">
        <v>165.71695053165598</v>
      </c>
      <c r="R275" s="3">
        <v>0.4359151884254034</v>
      </c>
      <c r="S275" s="3"/>
      <c r="T275" s="3">
        <v>34.83429525172092</v>
      </c>
    </row>
    <row r="276" spans="1:20" ht="15">
      <c r="A276" s="3">
        <v>274</v>
      </c>
      <c r="B276" s="12" t="s">
        <v>37</v>
      </c>
      <c r="C276" s="3">
        <v>37.1420971999996</v>
      </c>
      <c r="D276" s="3">
        <v>37.142097199999554</v>
      </c>
      <c r="E276" s="3">
        <v>37.142097199999995</v>
      </c>
      <c r="F276" s="3">
        <v>7.294204304289318E-11</v>
      </c>
      <c r="G276" s="3"/>
      <c r="H276" s="3">
        <v>37.574994965046834</v>
      </c>
      <c r="I276" s="3">
        <v>37.51607006071329</v>
      </c>
      <c r="J276" s="3">
        <v>1.0741251794383048E-09</v>
      </c>
      <c r="K276" s="3">
        <v>143.31508290521398</v>
      </c>
      <c r="L276" s="3">
        <v>143.3150829042128</v>
      </c>
      <c r="M276" s="3">
        <v>0.5199644413485618</v>
      </c>
      <c r="N276" s="3">
        <v>275.6247764414731</v>
      </c>
      <c r="O276" s="3">
        <v>1.6632262152842128</v>
      </c>
      <c r="P276" s="3">
        <v>165.7169505333353</v>
      </c>
      <c r="Q276" s="3">
        <v>165.7169505318158</v>
      </c>
      <c r="R276" s="3">
        <v>0.43591518842590543</v>
      </c>
      <c r="S276" s="3"/>
      <c r="T276" s="3">
        <v>34.83429525172146</v>
      </c>
    </row>
    <row r="277" spans="1:20" ht="15">
      <c r="A277" s="3">
        <v>275</v>
      </c>
      <c r="B277" s="12" t="s">
        <v>37</v>
      </c>
      <c r="C277" s="3">
        <v>37.14209719999964</v>
      </c>
      <c r="D277" s="3">
        <v>37.1420971999996</v>
      </c>
      <c r="E277" s="3">
        <v>37.142097199999995</v>
      </c>
      <c r="F277" s="3">
        <v>7.29420430428971E-11</v>
      </c>
      <c r="G277" s="3"/>
      <c r="H277" s="3">
        <v>37.57499496504744</v>
      </c>
      <c r="I277" s="3">
        <v>37.516070060713666</v>
      </c>
      <c r="J277" s="3">
        <v>9.731144241226529E-10</v>
      </c>
      <c r="K277" s="3">
        <v>143.31508290520986</v>
      </c>
      <c r="L277" s="3">
        <v>143.3150829043097</v>
      </c>
      <c r="M277" s="3">
        <v>0.5199644413488824</v>
      </c>
      <c r="N277" s="3">
        <v>275.6247764414895</v>
      </c>
      <c r="O277" s="3">
        <v>1.663226215282869</v>
      </c>
      <c r="P277" s="3">
        <v>165.71695053332596</v>
      </c>
      <c r="Q277" s="3">
        <v>165.71695053195953</v>
      </c>
      <c r="R277" s="3">
        <v>0.43591518842634946</v>
      </c>
      <c r="S277" s="3"/>
      <c r="T277" s="3">
        <v>34.83429525172194</v>
      </c>
    </row>
    <row r="278" spans="1:20" ht="15">
      <c r="A278" s="3">
        <v>276</v>
      </c>
      <c r="B278" s="12" t="s">
        <v>37</v>
      </c>
      <c r="C278" s="3">
        <v>37.142097199999675</v>
      </c>
      <c r="D278" s="3">
        <v>37.14209719999964</v>
      </c>
      <c r="E278" s="3">
        <v>37.142097199999995</v>
      </c>
      <c r="F278" s="3">
        <v>6.07850358690838E-11</v>
      </c>
      <c r="G278" s="3"/>
      <c r="H278" s="3">
        <v>37.574994965047985</v>
      </c>
      <c r="I278" s="3">
        <v>37.516070060714</v>
      </c>
      <c r="J278" s="3">
        <v>8.812913654154171E-10</v>
      </c>
      <c r="K278" s="3">
        <v>143.31508290521813</v>
      </c>
      <c r="L278" s="3">
        <v>143.31508290439763</v>
      </c>
      <c r="M278" s="3">
        <v>0.5199644413491742</v>
      </c>
      <c r="N278" s="3">
        <v>275.62477644150397</v>
      </c>
      <c r="O278" s="3">
        <v>1.663226215281642</v>
      </c>
      <c r="P278" s="3">
        <v>165.7169505333358</v>
      </c>
      <c r="Q278" s="3">
        <v>165.7169505320905</v>
      </c>
      <c r="R278" s="3">
        <v>0.4359151884267651</v>
      </c>
      <c r="S278" s="3"/>
      <c r="T278" s="3">
        <v>34.83429525172238</v>
      </c>
    </row>
    <row r="279" spans="1:20" ht="15">
      <c r="A279" s="3">
        <v>277</v>
      </c>
      <c r="B279" s="12" t="s">
        <v>37</v>
      </c>
      <c r="C279" s="3">
        <v>37.14209719999971</v>
      </c>
      <c r="D279" s="3">
        <v>37.142097199999675</v>
      </c>
      <c r="E279" s="3">
        <v>37.142097199999995</v>
      </c>
      <c r="F279" s="3">
        <v>6.07850358690865E-11</v>
      </c>
      <c r="G279" s="3"/>
      <c r="H279" s="3">
        <v>37.57499496504848</v>
      </c>
      <c r="I279" s="3">
        <v>37.516070060714306</v>
      </c>
      <c r="J279" s="3">
        <v>7.98925251486109E-10</v>
      </c>
      <c r="K279" s="3">
        <v>143.3150829052151</v>
      </c>
      <c r="L279" s="3">
        <v>143.31508290447695</v>
      </c>
      <c r="M279" s="3">
        <v>0.5199644413494378</v>
      </c>
      <c r="N279" s="3">
        <v>275.6247764415168</v>
      </c>
      <c r="O279" s="3">
        <v>1.6632262152805368</v>
      </c>
      <c r="P279" s="3">
        <v>165.71695053332874</v>
      </c>
      <c r="Q279" s="3">
        <v>165.71695053220833</v>
      </c>
      <c r="R279" s="3">
        <v>0.43591518842713095</v>
      </c>
      <c r="S279" s="3"/>
      <c r="T279" s="3">
        <v>34.83429525172278</v>
      </c>
    </row>
    <row r="280" spans="1:20" ht="15">
      <c r="A280" s="3">
        <v>278</v>
      </c>
      <c r="B280" s="12" t="s">
        <v>37</v>
      </c>
      <c r="C280" s="3">
        <v>37.14209719999974</v>
      </c>
      <c r="D280" s="3">
        <v>37.14209719999971</v>
      </c>
      <c r="E280" s="3">
        <v>37.142097199999995</v>
      </c>
      <c r="F280" s="3">
        <v>4.862802869527111E-11</v>
      </c>
      <c r="G280" s="3"/>
      <c r="H280" s="3">
        <v>37.57499496504893</v>
      </c>
      <c r="I280" s="3">
        <v>37.51607006071458</v>
      </c>
      <c r="J280" s="3">
        <v>7.234162539919231E-10</v>
      </c>
      <c r="K280" s="3">
        <v>143.31508290522413</v>
      </c>
      <c r="L280" s="3">
        <v>143.31508290454934</v>
      </c>
      <c r="M280" s="3">
        <v>0.5199644413496771</v>
      </c>
      <c r="N280" s="3">
        <v>275.62477644152915</v>
      </c>
      <c r="O280" s="3">
        <v>1.6632262152795305</v>
      </c>
      <c r="P280" s="3">
        <v>165.71695053334017</v>
      </c>
      <c r="Q280" s="3">
        <v>165.71695053231602</v>
      </c>
      <c r="R280" s="3">
        <v>0.4359151884274684</v>
      </c>
      <c r="S280" s="3"/>
      <c r="T280" s="3">
        <v>34.83429525172314</v>
      </c>
    </row>
    <row r="281" spans="1:20" ht="15">
      <c r="A281" s="3">
        <v>279</v>
      </c>
      <c r="B281" s="12" t="s">
        <v>37</v>
      </c>
      <c r="C281" s="3">
        <v>37.14209719999977</v>
      </c>
      <c r="D281" s="3">
        <v>37.14209719999974</v>
      </c>
      <c r="E281" s="3">
        <v>37.142097199999995</v>
      </c>
      <c r="F281" s="3">
        <v>4.8628028695272864E-11</v>
      </c>
      <c r="G281" s="3"/>
      <c r="H281" s="3">
        <v>37.574994965049335</v>
      </c>
      <c r="I281" s="3">
        <v>37.51607006071483</v>
      </c>
      <c r="J281" s="3">
        <v>6.555167901626897E-10</v>
      </c>
      <c r="K281" s="3">
        <v>143.31508290522143</v>
      </c>
      <c r="L281" s="3">
        <v>143.31508290461454</v>
      </c>
      <c r="M281" s="3">
        <v>0.5199644413498932</v>
      </c>
      <c r="N281" s="3">
        <v>275.62477644154</v>
      </c>
      <c r="O281" s="3">
        <v>1.6632262152786235</v>
      </c>
      <c r="P281" s="3">
        <v>165.71695053333403</v>
      </c>
      <c r="Q281" s="3">
        <v>165.7169505324129</v>
      </c>
      <c r="R281" s="3">
        <v>0.43591518842777277</v>
      </c>
      <c r="S281" s="3"/>
      <c r="T281" s="3">
        <v>34.83429525172347</v>
      </c>
    </row>
    <row r="282" spans="1:20" ht="15">
      <c r="A282" s="3">
        <v>280</v>
      </c>
      <c r="B282" s="12" t="s">
        <v>37</v>
      </c>
      <c r="C282" s="3">
        <v>37.14209719999979</v>
      </c>
      <c r="D282" s="3">
        <v>37.14209719999977</v>
      </c>
      <c r="E282" s="3">
        <v>37.142097199999995</v>
      </c>
      <c r="F282" s="3">
        <v>3.647102152145584E-11</v>
      </c>
      <c r="G282" s="3"/>
      <c r="H282" s="3">
        <v>37.574994965049704</v>
      </c>
      <c r="I282" s="3">
        <v>37.51607006071506</v>
      </c>
      <c r="J282" s="3">
        <v>5.932523092630703E-10</v>
      </c>
      <c r="K282" s="3">
        <v>143.31508290523112</v>
      </c>
      <c r="L282" s="3">
        <v>143.31508290467434</v>
      </c>
      <c r="M282" s="3">
        <v>0.5199644413500921</v>
      </c>
      <c r="N282" s="3">
        <v>275.62477644154956</v>
      </c>
      <c r="O282" s="3">
        <v>1.663226215277789</v>
      </c>
      <c r="P282" s="3">
        <v>165.71695053334696</v>
      </c>
      <c r="Q282" s="3">
        <v>165.7169505325018</v>
      </c>
      <c r="R282" s="3">
        <v>0.4359151884280486</v>
      </c>
      <c r="S282" s="3"/>
      <c r="T282" s="3">
        <v>34.83429525172376</v>
      </c>
    </row>
    <row r="283" spans="1:20" ht="15">
      <c r="A283" s="3">
        <v>281</v>
      </c>
      <c r="B283" s="12" t="s">
        <v>37</v>
      </c>
      <c r="C283" s="3">
        <v>37.14209719999981</v>
      </c>
      <c r="D283" s="3">
        <v>37.14209719999979</v>
      </c>
      <c r="E283" s="3">
        <v>37.142097199999995</v>
      </c>
      <c r="F283" s="3">
        <v>3.6471021521456906E-11</v>
      </c>
      <c r="G283" s="3"/>
      <c r="H283" s="3">
        <v>37.57499496505004</v>
      </c>
      <c r="I283" s="3">
        <v>37.51607006071526</v>
      </c>
      <c r="J283" s="3">
        <v>5.373183851040364E-10</v>
      </c>
      <c r="K283" s="3">
        <v>143.31508290522896</v>
      </c>
      <c r="L283" s="3">
        <v>143.31508290472811</v>
      </c>
      <c r="M283" s="3">
        <v>0.5199644413502706</v>
      </c>
      <c r="N283" s="3">
        <v>275.6247764415583</v>
      </c>
      <c r="O283" s="3">
        <v>1.6632262152770394</v>
      </c>
      <c r="P283" s="3">
        <v>165.71695053334201</v>
      </c>
      <c r="Q283" s="3">
        <v>165.71695053258176</v>
      </c>
      <c r="R283" s="3">
        <v>0.4359151884282996</v>
      </c>
      <c r="S283" s="3"/>
      <c r="T283" s="3">
        <v>34.83429525172403</v>
      </c>
    </row>
    <row r="284" spans="1:20" ht="15">
      <c r="A284" s="3">
        <v>282</v>
      </c>
      <c r="B284" s="12" t="s">
        <v>37</v>
      </c>
      <c r="C284" s="3">
        <v>37.14209719999983</v>
      </c>
      <c r="D284" s="3">
        <v>37.14209719999981</v>
      </c>
      <c r="E284" s="3">
        <v>37.142097199999995</v>
      </c>
      <c r="F284" s="3">
        <v>3.647102152145788E-11</v>
      </c>
      <c r="G284" s="3"/>
      <c r="H284" s="3">
        <v>37.57499496505034</v>
      </c>
      <c r="I284" s="3">
        <v>37.51607006071544</v>
      </c>
      <c r="J284" s="3">
        <v>4.867277423179182E-10</v>
      </c>
      <c r="K284" s="3">
        <v>143.31508290522677</v>
      </c>
      <c r="L284" s="3">
        <v>143.31508290477652</v>
      </c>
      <c r="M284" s="3">
        <v>0.5199644413504303</v>
      </c>
      <c r="N284" s="3">
        <v>275.6247764415668</v>
      </c>
      <c r="O284" s="3">
        <v>1.663226215276369</v>
      </c>
      <c r="P284" s="3">
        <v>165.7169505333371</v>
      </c>
      <c r="Q284" s="3">
        <v>165.71695053265364</v>
      </c>
      <c r="R284" s="3">
        <v>0.4359151884285175</v>
      </c>
      <c r="S284" s="3"/>
      <c r="T284" s="3">
        <v>34.83429525172428</v>
      </c>
    </row>
    <row r="285" spans="1:20" ht="15">
      <c r="A285" s="3">
        <v>283</v>
      </c>
      <c r="B285" s="12" t="s">
        <v>37</v>
      </c>
      <c r="C285" s="3">
        <v>37.14209719999985</v>
      </c>
      <c r="D285" s="3">
        <v>37.14209719999983</v>
      </c>
      <c r="E285" s="3">
        <v>37.142097199999995</v>
      </c>
      <c r="F285" s="3">
        <v>3.647102152145874E-11</v>
      </c>
      <c r="G285" s="3"/>
      <c r="H285" s="3">
        <v>37.57499496505061</v>
      </c>
      <c r="I285" s="3">
        <v>37.516070060715606</v>
      </c>
      <c r="J285" s="3">
        <v>4.415372243235767E-10</v>
      </c>
      <c r="K285" s="3">
        <v>143.31508290522504</v>
      </c>
      <c r="L285" s="3">
        <v>143.31508290481997</v>
      </c>
      <c r="M285" s="3">
        <v>0.5199644413505744</v>
      </c>
      <c r="N285" s="3">
        <v>275.624776441574</v>
      </c>
      <c r="O285" s="3">
        <v>1.6632262152757635</v>
      </c>
      <c r="P285" s="3">
        <v>165.71695053333312</v>
      </c>
      <c r="Q285" s="3">
        <v>165.7169505327183</v>
      </c>
      <c r="R285" s="3">
        <v>0.43591518842871885</v>
      </c>
      <c r="S285" s="3"/>
      <c r="T285" s="3">
        <v>34.8342952517245</v>
      </c>
    </row>
    <row r="286" spans="1:20" ht="15">
      <c r="A286" s="3">
        <v>284</v>
      </c>
      <c r="B286" s="12" t="s">
        <v>37</v>
      </c>
      <c r="C286" s="3">
        <v>37.14209719999987</v>
      </c>
      <c r="D286" s="3">
        <v>37.14209719999985</v>
      </c>
      <c r="E286" s="3">
        <v>37.142097199999995</v>
      </c>
      <c r="F286" s="3">
        <v>2.4314014347639686E-11</v>
      </c>
      <c r="G286" s="3"/>
      <c r="H286" s="3">
        <v>37.574994965050855</v>
      </c>
      <c r="I286" s="3">
        <v>37.51607006071576</v>
      </c>
      <c r="J286" s="3">
        <v>3.995942656666942E-10</v>
      </c>
      <c r="K286" s="3">
        <v>143.31508290523547</v>
      </c>
      <c r="L286" s="3">
        <v>143.3150829048602</v>
      </c>
      <c r="M286" s="3">
        <v>0.5199644413507079</v>
      </c>
      <c r="N286" s="3">
        <v>275.6247764415806</v>
      </c>
      <c r="O286" s="3">
        <v>1.6632262152752024</v>
      </c>
      <c r="P286" s="3">
        <v>165.7169505333477</v>
      </c>
      <c r="Q286" s="3">
        <v>165.71695053277818</v>
      </c>
      <c r="R286" s="3">
        <v>0.4359151884289</v>
      </c>
      <c r="S286" s="3"/>
      <c r="T286" s="3">
        <v>34.8342952517247</v>
      </c>
    </row>
    <row r="287" spans="1:20" ht="15">
      <c r="A287" s="3">
        <v>285</v>
      </c>
      <c r="B287" s="12" t="s">
        <v>37</v>
      </c>
      <c r="C287" s="3">
        <v>37.14209719999988</v>
      </c>
      <c r="D287" s="3">
        <v>37.14209719999987</v>
      </c>
      <c r="E287" s="3">
        <v>37.142097199999995</v>
      </c>
      <c r="F287" s="3">
        <v>2.4314014347640154E-11</v>
      </c>
      <c r="G287" s="3"/>
      <c r="H287" s="3">
        <v>37.57499496505108</v>
      </c>
      <c r="I287" s="3">
        <v>37.516070060715904</v>
      </c>
      <c r="J287" s="3">
        <v>3.6176497041482695E-10</v>
      </c>
      <c r="K287" s="3">
        <v>143.31508290523388</v>
      </c>
      <c r="L287" s="3">
        <v>143.31508290489643</v>
      </c>
      <c r="M287" s="3">
        <v>0.5199644413508284</v>
      </c>
      <c r="N287" s="3">
        <v>275.6247764415864</v>
      </c>
      <c r="O287" s="3">
        <v>1.6632262152746968</v>
      </c>
      <c r="P287" s="3">
        <v>165.7169505333442</v>
      </c>
      <c r="Q287" s="3">
        <v>165.71695053283204</v>
      </c>
      <c r="R287" s="3">
        <v>0.43591518842907284</v>
      </c>
      <c r="S287" s="3"/>
      <c r="T287" s="3">
        <v>34.834295251724875</v>
      </c>
    </row>
    <row r="288" spans="1:20" ht="15">
      <c r="A288" s="3">
        <v>286</v>
      </c>
      <c r="B288" s="12" t="s">
        <v>37</v>
      </c>
      <c r="C288" s="3">
        <v>37.142097199999895</v>
      </c>
      <c r="D288" s="3">
        <v>37.14209719999988</v>
      </c>
      <c r="E288" s="3">
        <v>37.142097199999995</v>
      </c>
      <c r="F288" s="3">
        <v>2.43140143476406E-11</v>
      </c>
      <c r="G288" s="3"/>
      <c r="H288" s="3">
        <v>37.57499496505128</v>
      </c>
      <c r="I288" s="3">
        <v>37.516070060716025</v>
      </c>
      <c r="J288" s="3">
        <v>3.280284013209378E-10</v>
      </c>
      <c r="K288" s="3">
        <v>143.31508290523277</v>
      </c>
      <c r="L288" s="3">
        <v>143.31508290492906</v>
      </c>
      <c r="M288" s="3">
        <v>0.5199644413509368</v>
      </c>
      <c r="N288" s="3">
        <v>275.6247764415917</v>
      </c>
      <c r="O288" s="3">
        <v>1.663226215274242</v>
      </c>
      <c r="P288" s="3">
        <v>165.7169505333415</v>
      </c>
      <c r="Q288" s="3">
        <v>165.71695053288053</v>
      </c>
      <c r="R288" s="3">
        <v>0.43591518842922916</v>
      </c>
      <c r="S288" s="3"/>
      <c r="T288" s="3">
        <v>34.83429525172504</v>
      </c>
    </row>
    <row r="289" spans="1:20" ht="15">
      <c r="A289" s="3">
        <v>287</v>
      </c>
      <c r="B289" s="12" t="s">
        <v>37</v>
      </c>
      <c r="C289" s="3">
        <v>37.14209719999991</v>
      </c>
      <c r="D289" s="3">
        <v>37.142097199999895</v>
      </c>
      <c r="E289" s="3">
        <v>37.142097199999995</v>
      </c>
      <c r="F289" s="3">
        <v>2.431401434764101E-11</v>
      </c>
      <c r="G289" s="3"/>
      <c r="H289" s="3">
        <v>37.57499496505147</v>
      </c>
      <c r="I289" s="3">
        <v>37.51607006071614</v>
      </c>
      <c r="J289" s="3">
        <v>2.975034853926843E-10</v>
      </c>
      <c r="K289" s="3">
        <v>143.31508290523166</v>
      </c>
      <c r="L289" s="3">
        <v>143.31508290495847</v>
      </c>
      <c r="M289" s="3">
        <v>0.5199644413510338</v>
      </c>
      <c r="N289" s="3">
        <v>275.6247764415968</v>
      </c>
      <c r="O289" s="3">
        <v>1.663226215273835</v>
      </c>
      <c r="P289" s="3">
        <v>165.71695053333886</v>
      </c>
      <c r="Q289" s="3">
        <v>165.71695053292416</v>
      </c>
      <c r="R289" s="3">
        <v>0.4359151884293606</v>
      </c>
      <c r="S289" s="3"/>
      <c r="T289" s="3">
        <v>34.83429525172519</v>
      </c>
    </row>
    <row r="290" spans="1:20" ht="15">
      <c r="A290" s="3">
        <v>288</v>
      </c>
      <c r="B290" s="12" t="s">
        <v>37</v>
      </c>
      <c r="C290" s="3">
        <v>37.142097199999924</v>
      </c>
      <c r="D290" s="3">
        <v>37.14209719999991</v>
      </c>
      <c r="E290" s="3">
        <v>37.142097199999995</v>
      </c>
      <c r="F290" s="3">
        <v>2.4314014347641356E-11</v>
      </c>
      <c r="G290" s="3"/>
      <c r="H290" s="3">
        <v>37.57499496505164</v>
      </c>
      <c r="I290" s="3">
        <v>37.516070060716245</v>
      </c>
      <c r="J290" s="3">
        <v>2.697923186980408E-10</v>
      </c>
      <c r="K290" s="3">
        <v>143.31508290523027</v>
      </c>
      <c r="L290" s="3">
        <v>143.3150829049848</v>
      </c>
      <c r="M290" s="3">
        <v>0.5199644413511209</v>
      </c>
      <c r="N290" s="3">
        <v>275.6247764416013</v>
      </c>
      <c r="O290" s="3">
        <v>1.6632262152734687</v>
      </c>
      <c r="P290" s="3">
        <v>165.71695053333593</v>
      </c>
      <c r="Q290" s="3">
        <v>165.71695053296335</v>
      </c>
      <c r="R290" s="3">
        <v>0.4359151884294838</v>
      </c>
      <c r="S290" s="3"/>
      <c r="T290" s="3">
        <v>34.83429525172532</v>
      </c>
    </row>
    <row r="291" spans="1:20" ht="15">
      <c r="A291" s="3">
        <v>289</v>
      </c>
      <c r="B291" s="12" t="s">
        <v>37</v>
      </c>
      <c r="C291" s="3">
        <v>37.14209719999993</v>
      </c>
      <c r="D291" s="3">
        <v>37.142097199999924</v>
      </c>
      <c r="E291" s="3">
        <v>37.142097199999995</v>
      </c>
      <c r="F291" s="3">
        <v>1.215700717382084E-11</v>
      </c>
      <c r="G291" s="3"/>
      <c r="H291" s="3">
        <v>37.574994965051786</v>
      </c>
      <c r="I291" s="3">
        <v>37.51607006071634</v>
      </c>
      <c r="J291" s="3">
        <v>2.4390762586933514E-10</v>
      </c>
      <c r="K291" s="3">
        <v>143.31508290524144</v>
      </c>
      <c r="L291" s="3">
        <v>143.3150829050097</v>
      </c>
      <c r="M291" s="3">
        <v>0.5199644413512037</v>
      </c>
      <c r="N291" s="3">
        <v>275.62477644160526</v>
      </c>
      <c r="O291" s="3">
        <v>1.6632262152731216</v>
      </c>
      <c r="P291" s="3">
        <v>165.71695053335213</v>
      </c>
      <c r="Q291" s="3">
        <v>165.71695053300033</v>
      </c>
      <c r="R291" s="3">
        <v>0.43591518842960336</v>
      </c>
      <c r="S291" s="3"/>
      <c r="T291" s="3">
        <v>34.83429525172544</v>
      </c>
    </row>
    <row r="292" spans="1:20" ht="15">
      <c r="A292" s="3">
        <v>290</v>
      </c>
      <c r="B292" s="12" t="s">
        <v>37</v>
      </c>
      <c r="C292" s="3">
        <v>37.14209719999994</v>
      </c>
      <c r="D292" s="3">
        <v>37.14209719999993</v>
      </c>
      <c r="E292" s="3">
        <v>37.142097199999995</v>
      </c>
      <c r="F292" s="3">
        <v>1.2157007173820991E-11</v>
      </c>
      <c r="G292" s="3"/>
      <c r="H292" s="3">
        <v>37.57499496505192</v>
      </c>
      <c r="I292" s="3">
        <v>37.51607006071642</v>
      </c>
      <c r="J292" s="3">
        <v>2.207723543929864E-10</v>
      </c>
      <c r="K292" s="3">
        <v>143.31508290524053</v>
      </c>
      <c r="L292" s="3">
        <v>143.31508290503191</v>
      </c>
      <c r="M292" s="3">
        <v>0.5199644413512778</v>
      </c>
      <c r="N292" s="3">
        <v>275.62477644160873</v>
      </c>
      <c r="O292" s="3">
        <v>1.6632262152728086</v>
      </c>
      <c r="P292" s="3">
        <v>165.7169505333501</v>
      </c>
      <c r="Q292" s="3">
        <v>165.7169505330336</v>
      </c>
      <c r="R292" s="3">
        <v>0.43591518842970634</v>
      </c>
      <c r="S292" s="3"/>
      <c r="T292" s="3">
        <v>34.83429525172556</v>
      </c>
    </row>
    <row r="293" spans="1:20" ht="15">
      <c r="A293" s="3">
        <v>291</v>
      </c>
      <c r="B293" s="12" t="s">
        <v>37</v>
      </c>
      <c r="C293" s="3">
        <v>37.142097199999945</v>
      </c>
      <c r="D293" s="3">
        <v>37.14209719999994</v>
      </c>
      <c r="E293" s="3">
        <v>37.142097199999995</v>
      </c>
      <c r="F293" s="3">
        <v>1.2157007173821124E-11</v>
      </c>
      <c r="G293" s="3"/>
      <c r="H293" s="3">
        <v>37.57499496505205</v>
      </c>
      <c r="I293" s="3">
        <v>37.516070060716494</v>
      </c>
      <c r="J293" s="3">
        <v>1.9968344599562676E-10</v>
      </c>
      <c r="K293" s="3">
        <v>143.3150829052397</v>
      </c>
      <c r="L293" s="3">
        <v>143.31508290505218</v>
      </c>
      <c r="M293" s="3">
        <v>0.5199644413513449</v>
      </c>
      <c r="N293" s="3">
        <v>275.62477644161214</v>
      </c>
      <c r="O293" s="3">
        <v>1.6632262152725288</v>
      </c>
      <c r="P293" s="3">
        <v>165.71695053334818</v>
      </c>
      <c r="Q293" s="3">
        <v>165.71695053306354</v>
      </c>
      <c r="R293" s="3">
        <v>0.4359151884298011</v>
      </c>
      <c r="S293" s="3"/>
      <c r="T293" s="3">
        <v>34.834295251725656</v>
      </c>
    </row>
    <row r="294" spans="1:20" ht="15">
      <c r="A294" s="3">
        <v>292</v>
      </c>
      <c r="B294" s="12" t="s">
        <v>37</v>
      </c>
      <c r="C294" s="3">
        <v>37.14209719999995</v>
      </c>
      <c r="D294" s="3">
        <v>37.142097199999945</v>
      </c>
      <c r="E294" s="3">
        <v>37.142097199999995</v>
      </c>
      <c r="F294" s="3">
        <v>1.2157007173821247E-11</v>
      </c>
      <c r="G294" s="3"/>
      <c r="H294" s="3">
        <v>37.57499496505216</v>
      </c>
      <c r="I294" s="3">
        <v>37.51607006071656</v>
      </c>
      <c r="J294" s="3">
        <v>1.8069774409611701E-10</v>
      </c>
      <c r="K294" s="3">
        <v>143.31508290523888</v>
      </c>
      <c r="L294" s="3">
        <v>143.31508290507034</v>
      </c>
      <c r="M294" s="3">
        <v>0.5199644413514048</v>
      </c>
      <c r="N294" s="3">
        <v>275.62477644161527</v>
      </c>
      <c r="O294" s="3">
        <v>1.6632262152722774</v>
      </c>
      <c r="P294" s="3">
        <v>165.71695053334636</v>
      </c>
      <c r="Q294" s="3">
        <v>165.71695053309045</v>
      </c>
      <c r="R294" s="3">
        <v>0.43591518842987925</v>
      </c>
      <c r="S294" s="3"/>
      <c r="T294" s="3">
        <v>34.83429525172575</v>
      </c>
    </row>
    <row r="295" spans="1:20" ht="15">
      <c r="A295" s="3">
        <v>293</v>
      </c>
      <c r="B295" s="12" t="s">
        <v>37</v>
      </c>
      <c r="C295" s="3">
        <v>37.14209719999996</v>
      </c>
      <c r="D295" s="3">
        <v>37.14209719999995</v>
      </c>
      <c r="E295" s="3">
        <v>37.142097199999995</v>
      </c>
      <c r="F295" s="3">
        <v>1.2157007173821349E-11</v>
      </c>
      <c r="G295" s="3"/>
      <c r="H295" s="3">
        <v>37.57499496505226</v>
      </c>
      <c r="I295" s="3">
        <v>37.51607006071662</v>
      </c>
      <c r="J295" s="3">
        <v>1.6375840527559633E-10</v>
      </c>
      <c r="K295" s="3">
        <v>143.31508290523814</v>
      </c>
      <c r="L295" s="3">
        <v>143.31508290508654</v>
      </c>
      <c r="M295" s="3">
        <v>0.5199644413514586</v>
      </c>
      <c r="N295" s="3">
        <v>275.62477644161794</v>
      </c>
      <c r="O295" s="3">
        <v>1.663226215272051</v>
      </c>
      <c r="P295" s="3">
        <v>165.71695053334471</v>
      </c>
      <c r="Q295" s="3">
        <v>165.71695053311464</v>
      </c>
      <c r="R295" s="3">
        <v>0.4359151884299491</v>
      </c>
      <c r="S295" s="3"/>
      <c r="T295" s="3">
        <v>34.834295251725834</v>
      </c>
    </row>
    <row r="296" spans="1:20" ht="15">
      <c r="A296" s="3">
        <v>294</v>
      </c>
      <c r="B296" s="12" t="s">
        <v>37</v>
      </c>
      <c r="C296" s="3">
        <v>37.14209719999997</v>
      </c>
      <c r="D296" s="3">
        <v>37.14209719999996</v>
      </c>
      <c r="E296" s="3">
        <v>37.142097199999995</v>
      </c>
      <c r="F296" s="3">
        <v>1.215700717382144E-11</v>
      </c>
      <c r="G296" s="3"/>
      <c r="H296" s="3">
        <v>37.574994965052355</v>
      </c>
      <c r="I296" s="3">
        <v>37.51607006071668</v>
      </c>
      <c r="J296" s="3">
        <v>1.487801644057735E-10</v>
      </c>
      <c r="K296" s="3">
        <v>143.3150829052378</v>
      </c>
      <c r="L296" s="3">
        <v>143.31508290510118</v>
      </c>
      <c r="M296" s="3">
        <v>0.519964441351507</v>
      </c>
      <c r="N296" s="3">
        <v>275.62477644162044</v>
      </c>
      <c r="O296" s="3">
        <v>1.663226215271847</v>
      </c>
      <c r="P296" s="3">
        <v>165.71695053334375</v>
      </c>
      <c r="Q296" s="3">
        <v>165.71695053313644</v>
      </c>
      <c r="R296" s="3">
        <v>0.435915188430019</v>
      </c>
      <c r="S296" s="3"/>
      <c r="T296" s="3">
        <v>34.834295251725905</v>
      </c>
    </row>
    <row r="297" spans="1:20" ht="15">
      <c r="A297" s="3">
        <v>295</v>
      </c>
      <c r="B297" s="12" t="s">
        <v>37</v>
      </c>
      <c r="C297" s="3">
        <v>37.142097199999974</v>
      </c>
      <c r="D297" s="3">
        <v>37.14209719999997</v>
      </c>
      <c r="E297" s="3">
        <v>37.142097199999995</v>
      </c>
      <c r="F297" s="3">
        <v>1.2157007173821531E-11</v>
      </c>
      <c r="G297" s="3"/>
      <c r="H297" s="3">
        <v>37.57499496505244</v>
      </c>
      <c r="I297" s="3">
        <v>37.51607006071673</v>
      </c>
      <c r="J297" s="3">
        <v>1.3482510507544523E-10</v>
      </c>
      <c r="K297" s="3">
        <v>143.3150829052371</v>
      </c>
      <c r="L297" s="3">
        <v>143.31508290511442</v>
      </c>
      <c r="M297" s="3">
        <v>0.5199644413515507</v>
      </c>
      <c r="N297" s="3">
        <v>275.6247764416227</v>
      </c>
      <c r="O297" s="3">
        <v>1.6632262152716644</v>
      </c>
      <c r="P297" s="3">
        <v>165.71695053334224</v>
      </c>
      <c r="Q297" s="3">
        <v>165.71695053315602</v>
      </c>
      <c r="R297" s="3">
        <v>0.43591518843008054</v>
      </c>
      <c r="S297" s="3"/>
      <c r="T297" s="3">
        <v>34.834295251725976</v>
      </c>
    </row>
    <row r="298" spans="1:20" ht="15">
      <c r="A298" s="3">
        <v>296</v>
      </c>
      <c r="B298" s="12" t="s">
        <v>37</v>
      </c>
      <c r="C298" s="3">
        <v>37.14209719999998</v>
      </c>
      <c r="D298" s="3">
        <v>37.142097199999974</v>
      </c>
      <c r="E298" s="3">
        <v>37.142097199999995</v>
      </c>
      <c r="F298" s="3">
        <v>1.2157007173821613E-11</v>
      </c>
      <c r="G298" s="3"/>
      <c r="H298" s="3">
        <v>37.57499496505251</v>
      </c>
      <c r="I298" s="3">
        <v>37.51607006071678</v>
      </c>
      <c r="J298" s="3">
        <v>1.2240481805435876E-10</v>
      </c>
      <c r="K298" s="3">
        <v>143.3150829052365</v>
      </c>
      <c r="L298" s="3">
        <v>143.31508290512625</v>
      </c>
      <c r="M298" s="3">
        <v>0.51996444135159</v>
      </c>
      <c r="N298" s="3">
        <v>275.62477644162465</v>
      </c>
      <c r="O298" s="3">
        <v>1.6632262152714994</v>
      </c>
      <c r="P298" s="3">
        <v>165.716950533341</v>
      </c>
      <c r="Q298" s="3">
        <v>165.71695053317362</v>
      </c>
      <c r="R298" s="3">
        <v>0.4359151884301339</v>
      </c>
      <c r="S298" s="3"/>
      <c r="T298" s="3">
        <v>34.83429525172603</v>
      </c>
    </row>
    <row r="299" spans="1:20" ht="15">
      <c r="A299" s="3">
        <v>297</v>
      </c>
      <c r="B299" s="12" t="s">
        <v>37</v>
      </c>
      <c r="C299" s="3">
        <v>37.14209719999999</v>
      </c>
      <c r="D299" s="3">
        <v>37.14209719999998</v>
      </c>
      <c r="E299" s="3">
        <v>37.142097199999995</v>
      </c>
      <c r="F299" s="3">
        <v>1.2157007173821685E-11</v>
      </c>
      <c r="G299" s="3"/>
      <c r="H299" s="3">
        <v>37.57499496505258</v>
      </c>
      <c r="I299" s="3">
        <v>37.51607006071682</v>
      </c>
      <c r="J299" s="3">
        <v>1.115193033425141E-10</v>
      </c>
      <c r="K299" s="3">
        <v>143.31508290523627</v>
      </c>
      <c r="L299" s="3">
        <v>143.3150829051369</v>
      </c>
      <c r="M299" s="3">
        <v>0.5199644413516251</v>
      </c>
      <c r="N299" s="3">
        <v>275.6247764416265</v>
      </c>
      <c r="O299" s="3">
        <v>1.6632262152713515</v>
      </c>
      <c r="P299" s="3">
        <v>165.71695053334028</v>
      </c>
      <c r="Q299" s="3">
        <v>165.71695053318948</v>
      </c>
      <c r="R299" s="3">
        <v>0.4359151884301872</v>
      </c>
      <c r="S299" s="3"/>
      <c r="T299" s="3">
        <v>34.83429525172609</v>
      </c>
    </row>
    <row r="300" spans="1:20" ht="15">
      <c r="A300" s="3">
        <v>298</v>
      </c>
      <c r="B300" s="12" t="s">
        <v>37</v>
      </c>
      <c r="C300" s="3">
        <v>37.142097199999995</v>
      </c>
      <c r="D300" s="3">
        <v>37.14209719999999</v>
      </c>
      <c r="E300" s="3">
        <v>37.142097199999995</v>
      </c>
      <c r="F300" s="3">
        <v>1.2157007173821754E-11</v>
      </c>
      <c r="G300" s="3"/>
      <c r="H300" s="3">
        <v>37.574994965052646</v>
      </c>
      <c r="I300" s="3">
        <v>37.516070060716864</v>
      </c>
      <c r="J300" s="3">
        <v>1.0120222281927751E-10</v>
      </c>
      <c r="K300" s="3">
        <v>143.31508290523558</v>
      </c>
      <c r="L300" s="3">
        <v>143.31508290514654</v>
      </c>
      <c r="M300" s="3">
        <v>0.5199644413516566</v>
      </c>
      <c r="N300" s="3">
        <v>275.62477644162834</v>
      </c>
      <c r="O300" s="3">
        <v>1.66322621527122</v>
      </c>
      <c r="P300" s="3">
        <v>165.7169505333389</v>
      </c>
      <c r="Q300" s="3">
        <v>165.7169505332037</v>
      </c>
      <c r="R300" s="3">
        <v>0.4359151884302322</v>
      </c>
      <c r="S300" s="3"/>
      <c r="T300" s="3">
        <v>34.83429525172614</v>
      </c>
    </row>
    <row r="301" spans="1:20" ht="15">
      <c r="A301" s="3">
        <v>299</v>
      </c>
      <c r="B301" s="12" t="s">
        <v>37</v>
      </c>
      <c r="C301" s="3">
        <v>37.142097199999995</v>
      </c>
      <c r="D301" s="3">
        <v>37.142097199999995</v>
      </c>
      <c r="E301" s="3">
        <v>37.142097199999995</v>
      </c>
      <c r="F301" s="3">
        <v>0</v>
      </c>
      <c r="G301" s="3"/>
      <c r="H301" s="3">
        <v>37.5749949650527</v>
      </c>
      <c r="I301" s="3">
        <v>37.51607006071689</v>
      </c>
      <c r="J301" s="3">
        <v>9.129053069045767E-11</v>
      </c>
      <c r="K301" s="3">
        <v>143.31508290524752</v>
      </c>
      <c r="L301" s="3">
        <v>143.31508290515623</v>
      </c>
      <c r="M301" s="3">
        <v>0.5199644413516895</v>
      </c>
      <c r="N301" s="3">
        <v>275.6247764416296</v>
      </c>
      <c r="O301" s="3">
        <v>1.663226215271081</v>
      </c>
      <c r="P301" s="3">
        <v>165.7169505333568</v>
      </c>
      <c r="Q301" s="3">
        <v>165.71695053321827</v>
      </c>
      <c r="R301" s="3">
        <v>0.4359151884302819</v>
      </c>
      <c r="S301" s="3"/>
      <c r="T301" s="3">
        <v>34.83429525172619</v>
      </c>
    </row>
    <row r="302" spans="1:20" ht="15">
      <c r="A302" s="3">
        <v>300</v>
      </c>
      <c r="B302" s="12" t="s">
        <v>37</v>
      </c>
      <c r="C302" s="3">
        <v>37.142097199999995</v>
      </c>
      <c r="D302" s="3">
        <v>37.142097199999995</v>
      </c>
      <c r="E302" s="3">
        <v>37.142097199999995</v>
      </c>
      <c r="F302" s="3">
        <v>0</v>
      </c>
      <c r="G302" s="3"/>
      <c r="H302" s="3">
        <v>37.57499496505275</v>
      </c>
      <c r="I302" s="3">
        <v>37.51607006071693</v>
      </c>
      <c r="J302" s="3">
        <v>8.208189683500677E-11</v>
      </c>
      <c r="K302" s="3">
        <v>143.31508290524724</v>
      </c>
      <c r="L302" s="3">
        <v>143.31508290516516</v>
      </c>
      <c r="M302" s="3">
        <v>0.5199644413517186</v>
      </c>
      <c r="N302" s="3">
        <v>275.6247764416313</v>
      </c>
      <c r="O302" s="3">
        <v>1.66322621527096</v>
      </c>
      <c r="P302" s="3">
        <v>165.71695053335603</v>
      </c>
      <c r="Q302" s="3">
        <v>165.71695053323137</v>
      </c>
      <c r="R302" s="3">
        <v>0.435915188430315</v>
      </c>
      <c r="S302" s="3"/>
      <c r="T302" s="3">
        <v>34.83429525172623</v>
      </c>
    </row>
    <row r="303" spans="1:20" ht="15">
      <c r="A303" s="3">
        <v>301</v>
      </c>
      <c r="B303" s="12" t="s">
        <v>37</v>
      </c>
      <c r="C303" s="3">
        <v>37.142097199999995</v>
      </c>
      <c r="D303" s="3">
        <v>37.142097199999995</v>
      </c>
      <c r="E303" s="3">
        <v>37.142097199999995</v>
      </c>
      <c r="F303" s="3">
        <v>0</v>
      </c>
      <c r="G303" s="3"/>
      <c r="H303" s="3">
        <v>37.574994965052795</v>
      </c>
      <c r="I303" s="3">
        <v>37.516070060716956</v>
      </c>
      <c r="J303" s="3">
        <v>7.37543359718984E-11</v>
      </c>
      <c r="K303" s="3">
        <v>143.31508290524678</v>
      </c>
      <c r="L303" s="3">
        <v>143.31508290517303</v>
      </c>
      <c r="M303" s="3">
        <v>0.5199644413517446</v>
      </c>
      <c r="N303" s="3">
        <v>275.62477644163266</v>
      </c>
      <c r="O303" s="3">
        <v>1.6632262152708501</v>
      </c>
      <c r="P303" s="3">
        <v>165.7169505333551</v>
      </c>
      <c r="Q303" s="3">
        <v>165.71695053324314</v>
      </c>
      <c r="R303" s="3">
        <v>0.4359151884303564</v>
      </c>
      <c r="S303" s="3"/>
      <c r="T303" s="3">
        <v>34.83429525172627</v>
      </c>
    </row>
    <row r="304" spans="1:20" ht="15">
      <c r="A304" s="3">
        <v>302</v>
      </c>
      <c r="B304" s="12" t="s">
        <v>37</v>
      </c>
      <c r="C304" s="3">
        <v>37.142097199999995</v>
      </c>
      <c r="D304" s="3">
        <v>37.142097199999995</v>
      </c>
      <c r="E304" s="3">
        <v>37.142097199999995</v>
      </c>
      <c r="F304" s="3">
        <v>0</v>
      </c>
      <c r="G304" s="3"/>
      <c r="H304" s="3">
        <v>37.57499496505284</v>
      </c>
      <c r="I304" s="3">
        <v>37.516070060716984</v>
      </c>
      <c r="J304" s="3">
        <v>6.656364348600619E-11</v>
      </c>
      <c r="K304" s="3">
        <v>143.31508290524664</v>
      </c>
      <c r="L304" s="3">
        <v>143.31508290518008</v>
      </c>
      <c r="M304" s="3">
        <v>0.5199644413517688</v>
      </c>
      <c r="N304" s="3">
        <v>275.6247764416334</v>
      </c>
      <c r="O304" s="3">
        <v>1.6632262152707478</v>
      </c>
      <c r="P304" s="3">
        <v>165.71695053335472</v>
      </c>
      <c r="Q304" s="3">
        <v>165.71695053325377</v>
      </c>
      <c r="R304" s="3">
        <v>0.43591518843038957</v>
      </c>
      <c r="S304" s="3"/>
      <c r="T304" s="3">
        <v>34.8342952517263</v>
      </c>
    </row>
    <row r="305" spans="1:20" ht="15">
      <c r="A305" s="3">
        <v>303</v>
      </c>
      <c r="B305" s="12" t="s">
        <v>37</v>
      </c>
      <c r="C305" s="3">
        <v>37.142097199999995</v>
      </c>
      <c r="D305" s="3">
        <v>37.142097199999995</v>
      </c>
      <c r="E305" s="3">
        <v>37.142097199999995</v>
      </c>
      <c r="F305" s="3">
        <v>0</v>
      </c>
      <c r="G305" s="3"/>
      <c r="H305" s="3">
        <v>37.57499496505288</v>
      </c>
      <c r="I305" s="3">
        <v>37.51607006071701</v>
      </c>
      <c r="J305" s="3">
        <v>5.95434812566964E-11</v>
      </c>
      <c r="K305" s="3">
        <v>143.31508290524607</v>
      </c>
      <c r="L305" s="3">
        <v>143.31508290518653</v>
      </c>
      <c r="M305" s="3">
        <v>0.5199644413517901</v>
      </c>
      <c r="N305" s="3">
        <v>275.62477644163454</v>
      </c>
      <c r="O305" s="3">
        <v>1.6632262152706594</v>
      </c>
      <c r="P305" s="3">
        <v>165.71695053335367</v>
      </c>
      <c r="Q305" s="3">
        <v>165.71695053326326</v>
      </c>
      <c r="R305" s="3">
        <v>0.43591518843042265</v>
      </c>
      <c r="S305" s="3"/>
      <c r="T305" s="3">
        <v>34.83429525172633</v>
      </c>
    </row>
    <row r="306" spans="1:20" ht="15">
      <c r="A306" s="3">
        <v>304</v>
      </c>
      <c r="B306" s="12" t="s">
        <v>37</v>
      </c>
      <c r="C306" s="3">
        <v>37.142097199999995</v>
      </c>
      <c r="D306" s="3">
        <v>37.142097199999995</v>
      </c>
      <c r="E306" s="3">
        <v>37.142097199999995</v>
      </c>
      <c r="F306" s="3">
        <v>0</v>
      </c>
      <c r="G306" s="3"/>
      <c r="H306" s="3">
        <v>37.574994965052916</v>
      </c>
      <c r="I306" s="3">
        <v>37.51607006071703</v>
      </c>
      <c r="J306" s="3">
        <v>5.374545253289398E-11</v>
      </c>
      <c r="K306" s="3">
        <v>143.31508290524602</v>
      </c>
      <c r="L306" s="3">
        <v>143.31508290519227</v>
      </c>
      <c r="M306" s="3">
        <v>0.519964441351809</v>
      </c>
      <c r="N306" s="3">
        <v>275.62477644163556</v>
      </c>
      <c r="O306" s="3">
        <v>1.6632262152705797</v>
      </c>
      <c r="P306" s="3">
        <v>165.71695053335336</v>
      </c>
      <c r="Q306" s="3">
        <v>165.7169505332718</v>
      </c>
      <c r="R306" s="3">
        <v>0.4359151884304558</v>
      </c>
      <c r="S306" s="3"/>
      <c r="T306" s="3">
        <v>34.83429525172636</v>
      </c>
    </row>
    <row r="307" spans="1:20" ht="15">
      <c r="A307" s="3">
        <v>305</v>
      </c>
      <c r="B307" s="12" t="s">
        <v>37</v>
      </c>
      <c r="C307" s="3">
        <v>37.142097199999995</v>
      </c>
      <c r="D307" s="3">
        <v>37.142097199999995</v>
      </c>
      <c r="E307" s="3">
        <v>37.142097199999995</v>
      </c>
      <c r="F307" s="3">
        <v>0</v>
      </c>
      <c r="G307" s="3"/>
      <c r="H307" s="3">
        <v>37.574994965052944</v>
      </c>
      <c r="I307" s="3">
        <v>37.51607006071705</v>
      </c>
      <c r="J307" s="3">
        <v>4.831690603168681E-11</v>
      </c>
      <c r="K307" s="3">
        <v>143.3150829052458</v>
      </c>
      <c r="L307" s="3">
        <v>143.31508290519747</v>
      </c>
      <c r="M307" s="3">
        <v>0.5199644413518265</v>
      </c>
      <c r="N307" s="3">
        <v>275.62477644163624</v>
      </c>
      <c r="O307" s="3">
        <v>1.6632262152705062</v>
      </c>
      <c r="P307" s="3">
        <v>165.7169505333529</v>
      </c>
      <c r="Q307" s="3">
        <v>165.71695053327954</v>
      </c>
      <c r="R307" s="3">
        <v>0.4359151884304724</v>
      </c>
      <c r="S307" s="3"/>
      <c r="T307" s="3">
        <v>34.83429525172639</v>
      </c>
    </row>
    <row r="308" spans="1:20" ht="15">
      <c r="A308" s="3">
        <v>306</v>
      </c>
      <c r="B308" s="12" t="s">
        <v>37</v>
      </c>
      <c r="C308" s="3">
        <v>37.142097199999995</v>
      </c>
      <c r="D308" s="3">
        <v>37.142097199999995</v>
      </c>
      <c r="E308" s="3">
        <v>37.142097199999995</v>
      </c>
      <c r="F308" s="3">
        <v>0</v>
      </c>
      <c r="G308" s="3"/>
      <c r="H308" s="3">
        <v>37.57499496505297</v>
      </c>
      <c r="I308" s="3">
        <v>37.51607006071707</v>
      </c>
      <c r="J308" s="3">
        <v>4.3513637137948535E-11</v>
      </c>
      <c r="K308" s="3">
        <v>143.31508290524565</v>
      </c>
      <c r="L308" s="3">
        <v>143.31508290520213</v>
      </c>
      <c r="M308" s="3">
        <v>0.5199644413518418</v>
      </c>
      <c r="N308" s="3">
        <v>275.6247764416371</v>
      </c>
      <c r="O308" s="3">
        <v>1.6632262152704416</v>
      </c>
      <c r="P308" s="3">
        <v>165.71695053335253</v>
      </c>
      <c r="Q308" s="3">
        <v>165.7169505332865</v>
      </c>
      <c r="R308" s="3">
        <v>0.4359151884304972</v>
      </c>
      <c r="S308" s="3"/>
      <c r="T308" s="3">
        <v>34.83429525172641</v>
      </c>
    </row>
    <row r="309" spans="1:20" ht="15">
      <c r="A309" s="3">
        <v>307</v>
      </c>
      <c r="B309" s="12" t="s">
        <v>37</v>
      </c>
      <c r="C309" s="3">
        <v>37.142097199999995</v>
      </c>
      <c r="D309" s="3">
        <v>37.142097199999995</v>
      </c>
      <c r="E309" s="3">
        <v>37.142097199999995</v>
      </c>
      <c r="F309" s="3">
        <v>0</v>
      </c>
      <c r="G309" s="3"/>
      <c r="H309" s="3">
        <v>37.574994965053</v>
      </c>
      <c r="I309" s="3">
        <v>37.516070060717084</v>
      </c>
      <c r="J309" s="3">
        <v>3.916511559509672E-11</v>
      </c>
      <c r="K309" s="3">
        <v>143.3150829052455</v>
      </c>
      <c r="L309" s="3">
        <v>143.31508290520634</v>
      </c>
      <c r="M309" s="3">
        <v>0.5199644413518556</v>
      </c>
      <c r="N309" s="3">
        <v>275.6247764416379</v>
      </c>
      <c r="O309" s="3">
        <v>1.6632262152703838</v>
      </c>
      <c r="P309" s="3">
        <v>165.71695053335216</v>
      </c>
      <c r="Q309" s="3">
        <v>165.71695053329273</v>
      </c>
      <c r="R309" s="3">
        <v>0.43591518843052207</v>
      </c>
      <c r="S309" s="3"/>
      <c r="T309" s="3">
        <v>34.83429525172643</v>
      </c>
    </row>
    <row r="310" spans="1:20" ht="15">
      <c r="A310" s="3">
        <v>308</v>
      </c>
      <c r="B310" s="12" t="s">
        <v>37</v>
      </c>
      <c r="C310" s="3">
        <v>37.142097199999995</v>
      </c>
      <c r="D310" s="3">
        <v>37.142097199999995</v>
      </c>
      <c r="E310" s="3">
        <v>37.142097199999995</v>
      </c>
      <c r="F310" s="3">
        <v>0</v>
      </c>
      <c r="G310" s="3"/>
      <c r="H310" s="3">
        <v>37.57499496505302</v>
      </c>
      <c r="I310" s="3">
        <v>37.51607006071709</v>
      </c>
      <c r="J310" s="3">
        <v>3.515765456540976E-11</v>
      </c>
      <c r="K310" s="3">
        <v>143.3150829052452</v>
      </c>
      <c r="L310" s="3">
        <v>143.31508290521003</v>
      </c>
      <c r="M310" s="3">
        <v>0.5199644413518685</v>
      </c>
      <c r="N310" s="3">
        <v>275.6247764416382</v>
      </c>
      <c r="O310" s="3">
        <v>1.6632262152703292</v>
      </c>
      <c r="P310" s="3">
        <v>165.71695053335165</v>
      </c>
      <c r="Q310" s="3">
        <v>165.71695053329836</v>
      </c>
      <c r="R310" s="3">
        <v>0.4359151884305386</v>
      </c>
      <c r="S310" s="3"/>
      <c r="T310" s="3">
        <v>34.834295251726445</v>
      </c>
    </row>
    <row r="311" spans="1:20" ht="15">
      <c r="A311" s="3">
        <v>309</v>
      </c>
      <c r="B311" s="12" t="s">
        <v>37</v>
      </c>
      <c r="C311" s="3">
        <v>37.142097199999995</v>
      </c>
      <c r="D311" s="3">
        <v>37.142097199999995</v>
      </c>
      <c r="E311" s="3">
        <v>37.142097199999995</v>
      </c>
      <c r="F311" s="3">
        <v>0</v>
      </c>
      <c r="G311" s="3"/>
      <c r="H311" s="3">
        <v>37.574994965053044</v>
      </c>
      <c r="I311" s="3">
        <v>37.516070060717105</v>
      </c>
      <c r="J311" s="3">
        <v>3.1604940886609256E-11</v>
      </c>
      <c r="K311" s="3">
        <v>143.3150829052451</v>
      </c>
      <c r="L311" s="3">
        <v>143.3150829052135</v>
      </c>
      <c r="M311" s="3">
        <v>0.51996444135188</v>
      </c>
      <c r="N311" s="3">
        <v>275.62477644163874</v>
      </c>
      <c r="O311" s="3">
        <v>1.6632262152702817</v>
      </c>
      <c r="P311" s="3">
        <v>165.7169505333514</v>
      </c>
      <c r="Q311" s="3">
        <v>165.71695053330342</v>
      </c>
      <c r="R311" s="3">
        <v>0.4359151884305469</v>
      </c>
      <c r="S311" s="3"/>
      <c r="T311" s="3">
        <v>34.83429525172646</v>
      </c>
    </row>
    <row r="312" spans="1:20" ht="15">
      <c r="A312" s="3">
        <v>310</v>
      </c>
      <c r="B312" s="12" t="s">
        <v>37</v>
      </c>
      <c r="C312" s="3">
        <v>37.142097199999995</v>
      </c>
      <c r="D312" s="3">
        <v>37.142097199999995</v>
      </c>
      <c r="E312" s="3">
        <v>37.142097199999995</v>
      </c>
      <c r="F312" s="3">
        <v>0</v>
      </c>
      <c r="G312" s="3"/>
      <c r="H312" s="3">
        <v>37.57499496505306</v>
      </c>
      <c r="I312" s="3">
        <v>37.51607006071711</v>
      </c>
      <c r="J312" s="3">
        <v>2.8478552849264815E-11</v>
      </c>
      <c r="K312" s="3">
        <v>143.3150829052451</v>
      </c>
      <c r="L312" s="3">
        <v>143.31508290521663</v>
      </c>
      <c r="M312" s="3">
        <v>0.5199644413518902</v>
      </c>
      <c r="N312" s="3">
        <v>275.6247764416393</v>
      </c>
      <c r="O312" s="3">
        <v>1.6632262152702395</v>
      </c>
      <c r="P312" s="3">
        <v>165.71695053335128</v>
      </c>
      <c r="Q312" s="3">
        <v>165.71695053330797</v>
      </c>
      <c r="R312" s="3">
        <v>0.4359151884305635</v>
      </c>
      <c r="S312" s="3"/>
      <c r="T312" s="3">
        <v>34.83429525172647</v>
      </c>
    </row>
    <row r="313" spans="1:20" ht="15">
      <c r="A313" s="3">
        <v>311</v>
      </c>
      <c r="B313" s="12" t="s">
        <v>37</v>
      </c>
      <c r="C313" s="3">
        <v>37.142097199999995</v>
      </c>
      <c r="D313" s="3">
        <v>37.142097199999995</v>
      </c>
      <c r="E313" s="3">
        <v>37.142097199999995</v>
      </c>
      <c r="F313" s="3">
        <v>0</v>
      </c>
      <c r="G313" s="3"/>
      <c r="H313" s="3">
        <v>37.57499496505307</v>
      </c>
      <c r="I313" s="3">
        <v>37.51607006071713</v>
      </c>
      <c r="J313" s="3">
        <v>2.566480361565482E-11</v>
      </c>
      <c r="K313" s="3">
        <v>143.31508290524496</v>
      </c>
      <c r="L313" s="3">
        <v>143.3150829052193</v>
      </c>
      <c r="M313" s="3">
        <v>0.5199644413518991</v>
      </c>
      <c r="N313" s="3">
        <v>275.62477644163977</v>
      </c>
      <c r="O313" s="3">
        <v>1.6632262152702013</v>
      </c>
      <c r="P313" s="3">
        <v>165.716950533351</v>
      </c>
      <c r="Q313" s="3">
        <v>165.71695053331206</v>
      </c>
      <c r="R313" s="3">
        <v>0.43591518843057175</v>
      </c>
      <c r="S313" s="3"/>
      <c r="T313" s="3">
        <v>34.83429525172649</v>
      </c>
    </row>
    <row r="314" spans="1:20" ht="15">
      <c r="A314" s="3">
        <v>312</v>
      </c>
      <c r="B314" s="12" t="s">
        <v>37</v>
      </c>
      <c r="C314" s="3">
        <v>37.142097199999995</v>
      </c>
      <c r="D314" s="3">
        <v>37.142097199999995</v>
      </c>
      <c r="E314" s="3">
        <v>37.142097199999995</v>
      </c>
      <c r="F314" s="3">
        <v>0</v>
      </c>
      <c r="G314" s="3"/>
      <c r="H314" s="3">
        <v>37.57499496505309</v>
      </c>
      <c r="I314" s="3">
        <v>37.516070060717134</v>
      </c>
      <c r="J314" s="3">
        <v>2.3163693185779266E-11</v>
      </c>
      <c r="K314" s="3">
        <v>143.31508290524496</v>
      </c>
      <c r="L314" s="3">
        <v>143.3150829052218</v>
      </c>
      <c r="M314" s="3">
        <v>0.5199644413519071</v>
      </c>
      <c r="N314" s="3">
        <v>275.62477644164034</v>
      </c>
      <c r="O314" s="3">
        <v>1.6632262152701676</v>
      </c>
      <c r="P314" s="3">
        <v>165.71695053335088</v>
      </c>
      <c r="Q314" s="3">
        <v>165.71695053331575</v>
      </c>
      <c r="R314" s="3">
        <v>0.4359151884305883</v>
      </c>
      <c r="S314" s="3"/>
      <c r="T314" s="3">
        <v>34.8342952517265</v>
      </c>
    </row>
    <row r="315" spans="1:20" ht="15">
      <c r="A315" s="3">
        <v>313</v>
      </c>
      <c r="B315" s="12" t="s">
        <v>37</v>
      </c>
      <c r="C315" s="3">
        <v>37.142097199999995</v>
      </c>
      <c r="D315" s="3">
        <v>37.142097199999995</v>
      </c>
      <c r="E315" s="3">
        <v>37.142097199999995</v>
      </c>
      <c r="F315" s="3">
        <v>0</v>
      </c>
      <c r="G315" s="3"/>
      <c r="H315" s="3">
        <v>37.5749949650531</v>
      </c>
      <c r="I315" s="3">
        <v>37.51607006071714</v>
      </c>
      <c r="J315" s="3">
        <v>2.0804691303055733E-11</v>
      </c>
      <c r="K315" s="3">
        <v>143.31508290524482</v>
      </c>
      <c r="L315" s="3">
        <v>143.31508290522402</v>
      </c>
      <c r="M315" s="3">
        <v>0.5199644413519151</v>
      </c>
      <c r="N315" s="3">
        <v>275.62477644164034</v>
      </c>
      <c r="O315" s="3">
        <v>1.6632262152701343</v>
      </c>
      <c r="P315" s="3">
        <v>165.71695053335065</v>
      </c>
      <c r="Q315" s="3">
        <v>165.71695053331908</v>
      </c>
      <c r="R315" s="3">
        <v>0.4359151884305966</v>
      </c>
      <c r="S315" s="3"/>
      <c r="T315" s="3">
        <v>34.83429525172651</v>
      </c>
    </row>
    <row r="316" spans="1:20" ht="15">
      <c r="A316" s="3">
        <v>314</v>
      </c>
      <c r="B316" s="12" t="s">
        <v>37</v>
      </c>
      <c r="C316" s="3">
        <v>37.142097199999995</v>
      </c>
      <c r="D316" s="3">
        <v>37.142097199999995</v>
      </c>
      <c r="E316" s="3">
        <v>37.142097199999995</v>
      </c>
      <c r="F316" s="3">
        <v>0</v>
      </c>
      <c r="G316" s="3"/>
      <c r="H316" s="3">
        <v>37.574994965053115</v>
      </c>
      <c r="I316" s="3">
        <v>37.516070060717155</v>
      </c>
      <c r="J316" s="3">
        <v>1.878674993349705E-11</v>
      </c>
      <c r="K316" s="3">
        <v>143.31508290524482</v>
      </c>
      <c r="L316" s="3">
        <v>143.31508290522603</v>
      </c>
      <c r="M316" s="3">
        <v>0.519964441351922</v>
      </c>
      <c r="N316" s="3">
        <v>275.62477644164056</v>
      </c>
      <c r="O316" s="3">
        <v>1.6632262152701056</v>
      </c>
      <c r="P316" s="3">
        <v>165.71695053335063</v>
      </c>
      <c r="Q316" s="3">
        <v>165.71695053332206</v>
      </c>
      <c r="R316" s="3">
        <v>0.4359151884306049</v>
      </c>
      <c r="S316" s="3"/>
      <c r="T316" s="3">
        <v>34.834295251726516</v>
      </c>
    </row>
    <row r="317" spans="1:20" ht="15">
      <c r="A317" s="3">
        <v>315</v>
      </c>
      <c r="B317" s="12" t="s">
        <v>37</v>
      </c>
      <c r="C317" s="3">
        <v>37.142097199999995</v>
      </c>
      <c r="D317" s="3">
        <v>37.142097199999995</v>
      </c>
      <c r="E317" s="3">
        <v>37.142097199999995</v>
      </c>
      <c r="F317" s="3">
        <v>0</v>
      </c>
      <c r="G317" s="3"/>
      <c r="H317" s="3">
        <v>37.57499496505313</v>
      </c>
      <c r="I317" s="3">
        <v>37.516070060717155</v>
      </c>
      <c r="J317" s="3">
        <v>1.6996182239381596E-11</v>
      </c>
      <c r="K317" s="3">
        <v>143.31508290524476</v>
      </c>
      <c r="L317" s="3">
        <v>143.31508290522777</v>
      </c>
      <c r="M317" s="3">
        <v>0.5199644413519278</v>
      </c>
      <c r="N317" s="3">
        <v>275.62477644164085</v>
      </c>
      <c r="O317" s="3">
        <v>1.6632262152700803</v>
      </c>
      <c r="P317" s="3">
        <v>165.71695053335048</v>
      </c>
      <c r="Q317" s="3">
        <v>165.71695053332476</v>
      </c>
      <c r="R317" s="3">
        <v>0.43591518843062144</v>
      </c>
      <c r="S317" s="3"/>
      <c r="T317" s="3">
        <v>34.83429525172652</v>
      </c>
    </row>
    <row r="318" spans="1:20" ht="15">
      <c r="A318" s="3">
        <v>316</v>
      </c>
      <c r="B318" s="12" t="s">
        <v>37</v>
      </c>
      <c r="C318" s="3">
        <v>37.142097199999995</v>
      </c>
      <c r="D318" s="3">
        <v>37.142097199999995</v>
      </c>
      <c r="E318" s="3">
        <v>37.142097199999995</v>
      </c>
      <c r="F318" s="3">
        <v>0</v>
      </c>
      <c r="G318" s="3"/>
      <c r="H318" s="3">
        <v>37.574994965053136</v>
      </c>
      <c r="I318" s="3">
        <v>37.51607006071716</v>
      </c>
      <c r="J318" s="3">
        <v>1.5347723092418164E-11</v>
      </c>
      <c r="K318" s="3">
        <v>143.31508290524476</v>
      </c>
      <c r="L318" s="3">
        <v>143.31508290522942</v>
      </c>
      <c r="M318" s="3">
        <v>0.5199644413519326</v>
      </c>
      <c r="N318" s="3">
        <v>275.6247764416414</v>
      </c>
      <c r="O318" s="3">
        <v>1.6632262152700594</v>
      </c>
      <c r="P318" s="3">
        <v>165.71695053335037</v>
      </c>
      <c r="Q318" s="3">
        <v>165.71695053332718</v>
      </c>
      <c r="R318" s="3">
        <v>0.43591518843062144</v>
      </c>
      <c r="S318" s="3"/>
      <c r="T318" s="3">
        <v>34.83429525172654</v>
      </c>
    </row>
    <row r="319" spans="1:20" ht="15">
      <c r="A319" s="3">
        <v>317</v>
      </c>
      <c r="B319" s="12" t="s">
        <v>37</v>
      </c>
      <c r="C319" s="3">
        <v>37.142097199999995</v>
      </c>
      <c r="D319" s="3">
        <v>37.142097199999995</v>
      </c>
      <c r="E319" s="3">
        <v>37.142097199999995</v>
      </c>
      <c r="F319" s="3">
        <v>0</v>
      </c>
      <c r="G319" s="3"/>
      <c r="H319" s="3">
        <v>37.57499496505314</v>
      </c>
      <c r="I319" s="3">
        <v>37.51607006071717</v>
      </c>
      <c r="J319" s="3">
        <v>1.3386625141720288E-11</v>
      </c>
      <c r="K319" s="3">
        <v>143.31508290524434</v>
      </c>
      <c r="L319" s="3">
        <v>143.31508290523095</v>
      </c>
      <c r="M319" s="3">
        <v>0.519964441351938</v>
      </c>
      <c r="N319" s="3">
        <v>275.6247764416416</v>
      </c>
      <c r="O319" s="3">
        <v>1.663226215270039</v>
      </c>
      <c r="P319" s="3">
        <v>165.7169505333497</v>
      </c>
      <c r="Q319" s="3">
        <v>165.7169505333293</v>
      </c>
      <c r="R319" s="3">
        <v>0.4359151884306297</v>
      </c>
      <c r="S319" s="3"/>
      <c r="T319" s="3">
        <v>34.834295251726545</v>
      </c>
    </row>
    <row r="320" spans="1:20" ht="15">
      <c r="A320" s="3">
        <v>318</v>
      </c>
      <c r="B320" s="12" t="s">
        <v>37</v>
      </c>
      <c r="C320" s="3">
        <v>37.142097199999995</v>
      </c>
      <c r="D320" s="3">
        <v>37.142097199999995</v>
      </c>
      <c r="E320" s="3">
        <v>37.142097199999995</v>
      </c>
      <c r="F320" s="3">
        <v>0</v>
      </c>
      <c r="G320" s="3"/>
      <c r="H320" s="3">
        <v>37.57499496505315</v>
      </c>
      <c r="I320" s="3">
        <v>37.516070060717176</v>
      </c>
      <c r="J320" s="3">
        <v>1.2192913345643319E-11</v>
      </c>
      <c r="K320" s="3">
        <v>143.31508290524434</v>
      </c>
      <c r="L320" s="3">
        <v>143.31508290523215</v>
      </c>
      <c r="M320" s="3">
        <v>0.5199644413519418</v>
      </c>
      <c r="N320" s="3">
        <v>275.62477644164187</v>
      </c>
      <c r="O320" s="3">
        <v>1.6632262152700215</v>
      </c>
      <c r="P320" s="3">
        <v>165.71695053334963</v>
      </c>
      <c r="Q320" s="3">
        <v>165.71695053333124</v>
      </c>
      <c r="R320" s="3">
        <v>0.43591518843063803</v>
      </c>
      <c r="S320" s="3"/>
      <c r="T320" s="3">
        <v>34.83429525172655</v>
      </c>
    </row>
    <row r="321" spans="1:20" ht="15">
      <c r="A321" s="3">
        <v>319</v>
      </c>
      <c r="B321" s="12" t="s">
        <v>37</v>
      </c>
      <c r="C321" s="3">
        <v>37.142097199999995</v>
      </c>
      <c r="D321" s="3">
        <v>37.142097199999995</v>
      </c>
      <c r="E321" s="3">
        <v>37.142097199999995</v>
      </c>
      <c r="F321" s="3">
        <v>0</v>
      </c>
      <c r="G321" s="3"/>
      <c r="H321" s="3">
        <v>37.57499496505316</v>
      </c>
      <c r="I321" s="3">
        <v>37.516070060717176</v>
      </c>
      <c r="J321" s="3">
        <v>1.0913936421275139E-11</v>
      </c>
      <c r="K321" s="3">
        <v>143.31508290524428</v>
      </c>
      <c r="L321" s="3">
        <v>143.31508290523337</v>
      </c>
      <c r="M321" s="3">
        <v>0.5199644413519462</v>
      </c>
      <c r="N321" s="3">
        <v>275.62477644164187</v>
      </c>
      <c r="O321" s="3">
        <v>1.6632262152700037</v>
      </c>
      <c r="P321" s="3">
        <v>165.71695053334955</v>
      </c>
      <c r="Q321" s="3">
        <v>165.716950533333</v>
      </c>
      <c r="R321" s="3">
        <v>0.4359151884306463</v>
      </c>
      <c r="S321" s="3"/>
      <c r="T321" s="3">
        <v>34.83429525172656</v>
      </c>
    </row>
    <row r="322" spans="1:20" ht="15">
      <c r="A322" s="3">
        <v>320</v>
      </c>
      <c r="B322" s="12" t="s">
        <v>37</v>
      </c>
      <c r="C322" s="3">
        <v>37.142097199999995</v>
      </c>
      <c r="D322" s="3">
        <v>37.142097199999995</v>
      </c>
      <c r="E322" s="3">
        <v>37.142097199999995</v>
      </c>
      <c r="F322" s="3">
        <v>0</v>
      </c>
      <c r="G322" s="3"/>
      <c r="H322" s="3">
        <v>37.574994965053165</v>
      </c>
      <c r="I322" s="3">
        <v>37.51607006071718</v>
      </c>
      <c r="J322" s="3">
        <v>9.748646334628575E-12</v>
      </c>
      <c r="K322" s="3">
        <v>143.3150829052442</v>
      </c>
      <c r="L322" s="3">
        <v>143.31508290523445</v>
      </c>
      <c r="M322" s="3">
        <v>0.5199644413519495</v>
      </c>
      <c r="N322" s="3">
        <v>275.62477644164215</v>
      </c>
      <c r="O322" s="3">
        <v>1.6632262152699897</v>
      </c>
      <c r="P322" s="3">
        <v>165.71695053334938</v>
      </c>
      <c r="Q322" s="3">
        <v>165.71695053333457</v>
      </c>
      <c r="R322" s="3">
        <v>0.4359151884306463</v>
      </c>
      <c r="S322" s="3"/>
      <c r="T322" s="3">
        <v>34.834295251726566</v>
      </c>
    </row>
    <row r="323" spans="1:20" ht="15">
      <c r="A323" s="3">
        <v>321</v>
      </c>
      <c r="B323" s="12" t="s">
        <v>37</v>
      </c>
      <c r="C323" s="3">
        <v>37.142097199999995</v>
      </c>
      <c r="D323" s="3">
        <v>37.142097199999995</v>
      </c>
      <c r="E323" s="3">
        <v>37.142097199999995</v>
      </c>
      <c r="F323" s="3">
        <v>0</v>
      </c>
      <c r="G323" s="3"/>
      <c r="H323" s="3">
        <v>37.57499496505317</v>
      </c>
      <c r="I323" s="3">
        <v>37.51607006071718</v>
      </c>
      <c r="J323" s="3">
        <v>8.810729923425242E-12</v>
      </c>
      <c r="K323" s="3">
        <v>143.3150829052442</v>
      </c>
      <c r="L323" s="3">
        <v>143.31508290523539</v>
      </c>
      <c r="M323" s="3">
        <v>0.5199644413519524</v>
      </c>
      <c r="N323" s="3">
        <v>275.62477644164244</v>
      </c>
      <c r="O323" s="3">
        <v>1.663226215269977</v>
      </c>
      <c r="P323" s="3">
        <v>165.71695053334932</v>
      </c>
      <c r="Q323" s="3">
        <v>165.716950533336</v>
      </c>
      <c r="R323" s="3">
        <v>0.4359151884306546</v>
      </c>
      <c r="S323" s="3"/>
      <c r="T323" s="3">
        <v>34.83429525172657</v>
      </c>
    </row>
    <row r="324" spans="1:20" ht="15">
      <c r="A324" s="3">
        <v>322</v>
      </c>
      <c r="B324" s="12" t="s">
        <v>37</v>
      </c>
      <c r="C324" s="3">
        <v>37.142097199999995</v>
      </c>
      <c r="D324" s="3">
        <v>37.142097199999995</v>
      </c>
      <c r="E324" s="3">
        <v>37.142097199999995</v>
      </c>
      <c r="F324" s="3">
        <v>0</v>
      </c>
      <c r="G324" s="3"/>
      <c r="H324" s="3">
        <v>37.57499496505318</v>
      </c>
      <c r="I324" s="3">
        <v>37.51607006071718</v>
      </c>
      <c r="J324" s="3">
        <v>7.787548383930698E-12</v>
      </c>
      <c r="K324" s="3">
        <v>143.31508290524405</v>
      </c>
      <c r="L324" s="3">
        <v>143.31508290523627</v>
      </c>
      <c r="M324" s="3">
        <v>0.5199644413519546</v>
      </c>
      <c r="N324" s="3">
        <v>275.62477644164295</v>
      </c>
      <c r="O324" s="3">
        <v>1.6632262152699677</v>
      </c>
      <c r="P324" s="3">
        <v>165.716950533349</v>
      </c>
      <c r="Q324" s="3">
        <v>165.71695053333724</v>
      </c>
      <c r="R324" s="3">
        <v>0.4359151884306546</v>
      </c>
      <c r="S324" s="3"/>
      <c r="T324" s="3">
        <v>34.83429525172658</v>
      </c>
    </row>
    <row r="325" spans="1:20" ht="15">
      <c r="A325" s="3">
        <v>323</v>
      </c>
      <c r="B325" s="12" t="s">
        <v>37</v>
      </c>
      <c r="C325" s="3">
        <v>37.142097199999995</v>
      </c>
      <c r="D325" s="3">
        <v>37.142097199999995</v>
      </c>
      <c r="E325" s="3">
        <v>37.142097199999995</v>
      </c>
      <c r="F325" s="3">
        <v>0</v>
      </c>
      <c r="G325" s="3"/>
      <c r="H325" s="3">
        <v>37.57499496505318</v>
      </c>
      <c r="I325" s="3">
        <v>37.51607006071718</v>
      </c>
      <c r="J325" s="3">
        <v>6.934897101018578E-12</v>
      </c>
      <c r="K325" s="3">
        <v>143.31508290524405</v>
      </c>
      <c r="L325" s="3">
        <v>143.31508290523712</v>
      </c>
      <c r="M325" s="3">
        <v>0.5199644413519577</v>
      </c>
      <c r="N325" s="3">
        <v>275.62477644164295</v>
      </c>
      <c r="O325" s="3">
        <v>1.6632262152699562</v>
      </c>
      <c r="P325" s="3">
        <v>165.716950533349</v>
      </c>
      <c r="Q325" s="3">
        <v>165.71695053333838</v>
      </c>
      <c r="R325" s="3">
        <v>0.4359151884306546</v>
      </c>
      <c r="S325" s="3"/>
      <c r="T325" s="3">
        <v>34.83429525172658</v>
      </c>
    </row>
    <row r="326" spans="1:20" ht="15">
      <c r="A326" s="3">
        <v>324</v>
      </c>
      <c r="B326" s="12" t="s">
        <v>37</v>
      </c>
      <c r="C326" s="3">
        <v>37.142097199999995</v>
      </c>
      <c r="D326" s="3">
        <v>37.142097199999995</v>
      </c>
      <c r="E326" s="3">
        <v>37.142097199999995</v>
      </c>
      <c r="F326" s="3">
        <v>0</v>
      </c>
      <c r="G326" s="3"/>
      <c r="H326" s="3">
        <v>37.57499496505318</v>
      </c>
      <c r="I326" s="3">
        <v>37.51607006071718</v>
      </c>
      <c r="J326" s="3">
        <v>6.30961949354969E-12</v>
      </c>
      <c r="K326" s="3">
        <v>143.31508290524405</v>
      </c>
      <c r="L326" s="3">
        <v>143.31508290523774</v>
      </c>
      <c r="M326" s="3">
        <v>0.51996444135196</v>
      </c>
      <c r="N326" s="3">
        <v>275.62477644164295</v>
      </c>
      <c r="O326" s="3">
        <v>1.663226215269946</v>
      </c>
      <c r="P326" s="3">
        <v>165.716950533349</v>
      </c>
      <c r="Q326" s="3">
        <v>165.7169505333394</v>
      </c>
      <c r="R326" s="3">
        <v>0.4359151884306546</v>
      </c>
      <c r="S326" s="3"/>
      <c r="T326" s="3">
        <v>34.83429525172658</v>
      </c>
    </row>
    <row r="327" spans="1:20" ht="15">
      <c r="A327" s="3">
        <v>325</v>
      </c>
      <c r="B327" s="12" t="s">
        <v>37</v>
      </c>
      <c r="C327" s="3">
        <v>37.142097199999995</v>
      </c>
      <c r="D327" s="3">
        <v>37.142097199999995</v>
      </c>
      <c r="E327" s="3">
        <v>37.142097199999995</v>
      </c>
      <c r="F327" s="3">
        <v>0</v>
      </c>
      <c r="G327" s="3"/>
      <c r="H327" s="3">
        <v>37.57499496505318</v>
      </c>
      <c r="I327" s="3">
        <v>37.51607006071718</v>
      </c>
      <c r="J327" s="3">
        <v>5.6559201766503975E-12</v>
      </c>
      <c r="K327" s="3">
        <v>143.31508290524405</v>
      </c>
      <c r="L327" s="3">
        <v>143.3150829052384</v>
      </c>
      <c r="M327" s="3">
        <v>0.5199644413519624</v>
      </c>
      <c r="N327" s="3">
        <v>275.62477644164295</v>
      </c>
      <c r="O327" s="3">
        <v>1.6632262152699369</v>
      </c>
      <c r="P327" s="3">
        <v>165.716950533349</v>
      </c>
      <c r="Q327" s="3">
        <v>165.7169505333403</v>
      </c>
      <c r="R327" s="3">
        <v>0.4359151884306546</v>
      </c>
      <c r="S327" s="3"/>
      <c r="T327" s="3">
        <v>34.83429525172658</v>
      </c>
    </row>
    <row r="328" spans="1:20" ht="15">
      <c r="A328" s="3">
        <v>326</v>
      </c>
      <c r="B328" s="12" t="s">
        <v>37</v>
      </c>
      <c r="C328" s="3">
        <v>37.142097199999995</v>
      </c>
      <c r="D328" s="3">
        <v>37.142097199999995</v>
      </c>
      <c r="E328" s="3">
        <v>37.142097199999995</v>
      </c>
      <c r="F328" s="3">
        <v>0</v>
      </c>
      <c r="G328" s="3"/>
      <c r="H328" s="3">
        <v>37.57499496505318</v>
      </c>
      <c r="I328" s="3">
        <v>37.51607006071718</v>
      </c>
      <c r="J328" s="3">
        <v>5.229594535194337E-12</v>
      </c>
      <c r="K328" s="3">
        <v>143.31508290524405</v>
      </c>
      <c r="L328" s="3">
        <v>143.31508290523882</v>
      </c>
      <c r="M328" s="3">
        <v>0.519964441351964</v>
      </c>
      <c r="N328" s="3">
        <v>275.62477644164295</v>
      </c>
      <c r="O328" s="3">
        <v>1.6632262152699286</v>
      </c>
      <c r="P328" s="3">
        <v>165.716950533349</v>
      </c>
      <c r="Q328" s="3">
        <v>165.71695053334113</v>
      </c>
      <c r="R328" s="3">
        <v>0.4359151884306546</v>
      </c>
      <c r="S328" s="3"/>
      <c r="T328" s="3">
        <v>34.83429525172658</v>
      </c>
    </row>
    <row r="329" spans="1:20" ht="15">
      <c r="A329" s="3">
        <v>327</v>
      </c>
      <c r="B329" s="12" t="s">
        <v>37</v>
      </c>
      <c r="C329" s="3">
        <v>37.142097199999995</v>
      </c>
      <c r="D329" s="3">
        <v>37.142097199999995</v>
      </c>
      <c r="E329" s="3">
        <v>37.142097199999995</v>
      </c>
      <c r="F329" s="3">
        <v>0</v>
      </c>
      <c r="G329" s="3"/>
      <c r="H329" s="3">
        <v>37.57499496505318</v>
      </c>
      <c r="I329" s="3">
        <v>37.51607006071718</v>
      </c>
      <c r="J329" s="3">
        <v>4.661160346586257E-12</v>
      </c>
      <c r="K329" s="3">
        <v>143.31508290524405</v>
      </c>
      <c r="L329" s="3">
        <v>143.3150829052394</v>
      </c>
      <c r="M329" s="3">
        <v>0.519964441351966</v>
      </c>
      <c r="N329" s="3">
        <v>275.62477644164295</v>
      </c>
      <c r="O329" s="3">
        <v>1.6632262152699209</v>
      </c>
      <c r="P329" s="3">
        <v>165.716950533349</v>
      </c>
      <c r="Q329" s="3">
        <v>165.7169505333419</v>
      </c>
      <c r="R329" s="3">
        <v>0.4359151884306546</v>
      </c>
      <c r="S329" s="3"/>
      <c r="T329" s="3">
        <v>34.83429525172658</v>
      </c>
    </row>
    <row r="330" spans="1:20" ht="15">
      <c r="A330" s="3">
        <v>328</v>
      </c>
      <c r="B330" s="12" t="s">
        <v>37</v>
      </c>
      <c r="C330" s="3">
        <v>37.142097199999995</v>
      </c>
      <c r="D330" s="3">
        <v>37.142097199999995</v>
      </c>
      <c r="E330" s="3">
        <v>37.142097199999995</v>
      </c>
      <c r="F330" s="3">
        <v>0</v>
      </c>
      <c r="G330" s="3"/>
      <c r="H330" s="3">
        <v>37.57499496505318</v>
      </c>
      <c r="I330" s="3">
        <v>37.51607006071718</v>
      </c>
      <c r="J330" s="3">
        <v>4.234834705130197E-12</v>
      </c>
      <c r="K330" s="3">
        <v>143.31508290524405</v>
      </c>
      <c r="L330" s="3">
        <v>143.31508290523982</v>
      </c>
      <c r="M330" s="3">
        <v>0.5199644413519675</v>
      </c>
      <c r="N330" s="3">
        <v>275.62477644164295</v>
      </c>
      <c r="O330" s="3">
        <v>1.663226215269914</v>
      </c>
      <c r="P330" s="3">
        <v>165.716950533349</v>
      </c>
      <c r="Q330" s="3">
        <v>165.71695053334258</v>
      </c>
      <c r="R330" s="3">
        <v>0.4359151884306546</v>
      </c>
      <c r="S330" s="3"/>
      <c r="T330" s="3">
        <v>34.83429525172658</v>
      </c>
    </row>
    <row r="331" spans="1:20" ht="15">
      <c r="A331" s="3">
        <v>329</v>
      </c>
      <c r="B331" s="12" t="s">
        <v>37</v>
      </c>
      <c r="C331" s="3">
        <v>37.142097199999995</v>
      </c>
      <c r="D331" s="3">
        <v>37.142097199999995</v>
      </c>
      <c r="E331" s="3">
        <v>37.142097199999995</v>
      </c>
      <c r="F331" s="3">
        <v>0</v>
      </c>
      <c r="G331" s="3"/>
      <c r="H331" s="3">
        <v>37.57499496505318</v>
      </c>
      <c r="I331" s="3">
        <v>37.51607006071718</v>
      </c>
      <c r="J331" s="3">
        <v>3.865352482534945E-12</v>
      </c>
      <c r="K331" s="3">
        <v>143.31508290524405</v>
      </c>
      <c r="L331" s="3">
        <v>143.3150829052402</v>
      </c>
      <c r="M331" s="3">
        <v>0.5199644413519688</v>
      </c>
      <c r="N331" s="3">
        <v>275.62477644164295</v>
      </c>
      <c r="O331" s="3">
        <v>1.6632262152699078</v>
      </c>
      <c r="P331" s="3">
        <v>165.716950533349</v>
      </c>
      <c r="Q331" s="3">
        <v>165.7169505333432</v>
      </c>
      <c r="R331" s="3">
        <v>0.4359151884306546</v>
      </c>
      <c r="S331" s="3"/>
      <c r="T331" s="3">
        <v>34.83429525172658</v>
      </c>
    </row>
    <row r="332" spans="1:20" ht="15">
      <c r="A332" s="3">
        <v>330</v>
      </c>
      <c r="B332" s="12" t="s">
        <v>37</v>
      </c>
      <c r="C332" s="3">
        <v>37.142097199999995</v>
      </c>
      <c r="D332" s="3">
        <v>37.142097199999995</v>
      </c>
      <c r="E332" s="3">
        <v>37.142097199999995</v>
      </c>
      <c r="F332" s="3">
        <v>0</v>
      </c>
      <c r="G332" s="3"/>
      <c r="H332" s="3">
        <v>37.57499496505318</v>
      </c>
      <c r="I332" s="3">
        <v>37.51607006071718</v>
      </c>
      <c r="J332" s="3">
        <v>3.382183422218077E-12</v>
      </c>
      <c r="K332" s="3">
        <v>143.31508290524405</v>
      </c>
      <c r="L332" s="3">
        <v>143.31508290524067</v>
      </c>
      <c r="M332" s="3">
        <v>0.5199644413519706</v>
      </c>
      <c r="N332" s="3">
        <v>275.62477644164295</v>
      </c>
      <c r="O332" s="3">
        <v>1.663226215269902</v>
      </c>
      <c r="P332" s="3">
        <v>165.716950533349</v>
      </c>
      <c r="Q332" s="3">
        <v>165.71695053334378</v>
      </c>
      <c r="R332" s="3">
        <v>0.4359151884306546</v>
      </c>
      <c r="S332" s="3"/>
      <c r="T332" s="3">
        <v>34.83429525172658</v>
      </c>
    </row>
    <row r="333" spans="1:20" ht="15">
      <c r="A333" s="3">
        <v>331</v>
      </c>
      <c r="B333" s="12" t="s">
        <v>37</v>
      </c>
      <c r="C333" s="3">
        <v>37.142097199999995</v>
      </c>
      <c r="D333" s="3">
        <v>37.142097199999995</v>
      </c>
      <c r="E333" s="3">
        <v>37.142097199999995</v>
      </c>
      <c r="F333" s="3">
        <v>0</v>
      </c>
      <c r="G333" s="3"/>
      <c r="H333" s="3">
        <v>37.57499496505318</v>
      </c>
      <c r="I333" s="3">
        <v>37.51607006071718</v>
      </c>
      <c r="J333" s="3">
        <v>3.069544618483633E-12</v>
      </c>
      <c r="K333" s="3">
        <v>143.31508290524405</v>
      </c>
      <c r="L333" s="3">
        <v>143.31508290524098</v>
      </c>
      <c r="M333" s="3">
        <v>0.5199644413519717</v>
      </c>
      <c r="N333" s="3">
        <v>275.62477644164295</v>
      </c>
      <c r="O333" s="3">
        <v>1.663226215269897</v>
      </c>
      <c r="P333" s="3">
        <v>165.716950533349</v>
      </c>
      <c r="Q333" s="3">
        <v>165.7169505333443</v>
      </c>
      <c r="R333" s="3">
        <v>0.4359151884306546</v>
      </c>
      <c r="S333" s="3"/>
      <c r="T333" s="3">
        <v>34.83429525172658</v>
      </c>
    </row>
    <row r="334" spans="1:20" ht="15">
      <c r="A334" s="3">
        <v>332</v>
      </c>
      <c r="B334" s="12" t="s">
        <v>37</v>
      </c>
      <c r="C334" s="3">
        <v>37.142097199999995</v>
      </c>
      <c r="D334" s="3">
        <v>37.142097199999995</v>
      </c>
      <c r="E334" s="3">
        <v>37.142097199999995</v>
      </c>
      <c r="F334" s="3">
        <v>0</v>
      </c>
      <c r="G334" s="3"/>
      <c r="H334" s="3">
        <v>37.57499496505318</v>
      </c>
      <c r="I334" s="3">
        <v>37.51607006071718</v>
      </c>
      <c r="J334" s="3">
        <v>2.8421709430404007E-12</v>
      </c>
      <c r="K334" s="3">
        <v>143.31508290524405</v>
      </c>
      <c r="L334" s="3">
        <v>143.3150829052412</v>
      </c>
      <c r="M334" s="3">
        <v>0.5199644413519726</v>
      </c>
      <c r="N334" s="3">
        <v>275.62477644164295</v>
      </c>
      <c r="O334" s="3">
        <v>1.6632262152698924</v>
      </c>
      <c r="P334" s="3">
        <v>165.716950533349</v>
      </c>
      <c r="Q334" s="3">
        <v>165.71695053334474</v>
      </c>
      <c r="R334" s="3">
        <v>0.4359151884306546</v>
      </c>
      <c r="S334" s="3"/>
      <c r="T334" s="3">
        <v>34.83429525172658</v>
      </c>
    </row>
    <row r="335" spans="1:20" ht="15">
      <c r="A335" s="3">
        <v>333</v>
      </c>
      <c r="B335" s="12" t="s">
        <v>37</v>
      </c>
      <c r="C335" s="3">
        <v>37.142097199999995</v>
      </c>
      <c r="D335" s="3">
        <v>37.142097199999995</v>
      </c>
      <c r="E335" s="3">
        <v>37.142097199999995</v>
      </c>
      <c r="F335" s="3">
        <v>0</v>
      </c>
      <c r="G335" s="3"/>
      <c r="H335" s="3">
        <v>37.57499496505318</v>
      </c>
      <c r="I335" s="3">
        <v>37.51607006071718</v>
      </c>
      <c r="J335" s="3">
        <v>2.5863755581667647E-12</v>
      </c>
      <c r="K335" s="3">
        <v>143.31508290524405</v>
      </c>
      <c r="L335" s="3">
        <v>143.31508290524147</v>
      </c>
      <c r="M335" s="3">
        <v>0.5199644413519735</v>
      </c>
      <c r="N335" s="3">
        <v>275.62477644164295</v>
      </c>
      <c r="O335" s="3">
        <v>1.663226215269888</v>
      </c>
      <c r="P335" s="3">
        <v>165.716950533349</v>
      </c>
      <c r="Q335" s="3">
        <v>165.71695053334517</v>
      </c>
      <c r="R335" s="3">
        <v>0.4359151884306546</v>
      </c>
      <c r="S335" s="3"/>
      <c r="T335" s="3">
        <v>34.83429525172658</v>
      </c>
    </row>
    <row r="336" spans="1:20" ht="15">
      <c r="A336" s="3">
        <v>334</v>
      </c>
      <c r="B336" s="12" t="s">
        <v>37</v>
      </c>
      <c r="C336" s="3">
        <v>37.142097199999995</v>
      </c>
      <c r="D336" s="3">
        <v>37.142097199999995</v>
      </c>
      <c r="E336" s="3">
        <v>37.142097199999995</v>
      </c>
      <c r="F336" s="3">
        <v>0</v>
      </c>
      <c r="G336" s="3"/>
      <c r="H336" s="3">
        <v>37.57499496505318</v>
      </c>
      <c r="I336" s="3">
        <v>37.51607006071718</v>
      </c>
      <c r="J336" s="3">
        <v>2.3590018827235326E-12</v>
      </c>
      <c r="K336" s="3">
        <v>143.31508290524405</v>
      </c>
      <c r="L336" s="3">
        <v>143.3150829052417</v>
      </c>
      <c r="M336" s="3">
        <v>0.5199644413519744</v>
      </c>
      <c r="N336" s="3">
        <v>275.62477644164295</v>
      </c>
      <c r="O336" s="3">
        <v>1.6632262152698845</v>
      </c>
      <c r="P336" s="3">
        <v>165.716950533349</v>
      </c>
      <c r="Q336" s="3">
        <v>165.71695053334554</v>
      </c>
      <c r="R336" s="3">
        <v>0.4359151884306546</v>
      </c>
      <c r="S336" s="3"/>
      <c r="T336" s="3">
        <v>34.83429525172658</v>
      </c>
    </row>
    <row r="337" spans="1:20" ht="15">
      <c r="A337" s="3">
        <v>335</v>
      </c>
      <c r="B337" s="12" t="s">
        <v>37</v>
      </c>
      <c r="C337" s="3">
        <v>37.142097199999995</v>
      </c>
      <c r="D337" s="3">
        <v>37.142097199999995</v>
      </c>
      <c r="E337" s="3">
        <v>37.142097199999995</v>
      </c>
      <c r="F337" s="3">
        <v>0</v>
      </c>
      <c r="G337" s="3"/>
      <c r="H337" s="3">
        <v>37.57499496505318</v>
      </c>
      <c r="I337" s="3">
        <v>37.51607006071718</v>
      </c>
      <c r="J337" s="3">
        <v>2.1032064978498966E-12</v>
      </c>
      <c r="K337" s="3">
        <v>143.31508290524405</v>
      </c>
      <c r="L337" s="3">
        <v>143.31508290524195</v>
      </c>
      <c r="M337" s="3">
        <v>0.5199644413519753</v>
      </c>
      <c r="N337" s="3">
        <v>275.62477644164295</v>
      </c>
      <c r="O337" s="3">
        <v>1.663226215269881</v>
      </c>
      <c r="P337" s="3">
        <v>165.716950533349</v>
      </c>
      <c r="Q337" s="3">
        <v>165.71695053334588</v>
      </c>
      <c r="R337" s="3">
        <v>0.4359151884306546</v>
      </c>
      <c r="S337" s="3"/>
      <c r="T337" s="3">
        <v>34.83429525172658</v>
      </c>
    </row>
    <row r="338" spans="1:20" ht="15">
      <c r="A338" s="3">
        <v>336</v>
      </c>
      <c r="B338" s="12" t="s">
        <v>37</v>
      </c>
      <c r="C338" s="3">
        <v>37.142097199999995</v>
      </c>
      <c r="D338" s="3">
        <v>37.142097199999995</v>
      </c>
      <c r="E338" s="3">
        <v>37.142097199999995</v>
      </c>
      <c r="F338" s="3">
        <v>0</v>
      </c>
      <c r="G338" s="3"/>
      <c r="H338" s="3">
        <v>37.57499496505318</v>
      </c>
      <c r="I338" s="3">
        <v>37.51607006071718</v>
      </c>
      <c r="J338" s="3">
        <v>1.8474111129762605E-12</v>
      </c>
      <c r="K338" s="3">
        <v>143.31508290524405</v>
      </c>
      <c r="L338" s="3">
        <v>143.3150829052422</v>
      </c>
      <c r="M338" s="3">
        <v>0.5199644413519762</v>
      </c>
      <c r="N338" s="3">
        <v>275.62477644164295</v>
      </c>
      <c r="O338" s="3">
        <v>1.6632262152698778</v>
      </c>
      <c r="P338" s="3">
        <v>165.716950533349</v>
      </c>
      <c r="Q338" s="3">
        <v>165.7169505333462</v>
      </c>
      <c r="R338" s="3">
        <v>0.4359151884306546</v>
      </c>
      <c r="S338" s="3"/>
      <c r="T338" s="3">
        <v>34.83429525172658</v>
      </c>
    </row>
    <row r="339" spans="1:20" ht="15">
      <c r="A339" s="3">
        <v>337</v>
      </c>
      <c r="B339" s="12" t="s">
        <v>37</v>
      </c>
      <c r="C339" s="3">
        <v>37.142097199999995</v>
      </c>
      <c r="D339" s="3">
        <v>37.142097199999995</v>
      </c>
      <c r="E339" s="3">
        <v>37.142097199999995</v>
      </c>
      <c r="F339" s="3">
        <v>0</v>
      </c>
      <c r="G339" s="3"/>
      <c r="H339" s="3">
        <v>37.57499496505318</v>
      </c>
      <c r="I339" s="3">
        <v>37.51607006071718</v>
      </c>
      <c r="J339" s="3">
        <v>1.6768808563938364E-12</v>
      </c>
      <c r="K339" s="3">
        <v>143.31508290524405</v>
      </c>
      <c r="L339" s="3">
        <v>143.31508290524238</v>
      </c>
      <c r="M339" s="3">
        <v>0.5199644413519768</v>
      </c>
      <c r="N339" s="3">
        <v>275.62477644164295</v>
      </c>
      <c r="O339" s="3">
        <v>1.663226215269875</v>
      </c>
      <c r="P339" s="3">
        <v>165.716950533349</v>
      </c>
      <c r="Q339" s="3">
        <v>165.71695053334648</v>
      </c>
      <c r="R339" s="3">
        <v>0.4359151884306546</v>
      </c>
      <c r="S339" s="3"/>
      <c r="T339" s="3">
        <v>34.83429525172658</v>
      </c>
    </row>
    <row r="340" spans="1:20" ht="15">
      <c r="A340" s="3">
        <v>338</v>
      </c>
      <c r="B340" s="12" t="s">
        <v>37</v>
      </c>
      <c r="C340" s="3">
        <v>37.142097199999995</v>
      </c>
      <c r="D340" s="3">
        <v>37.142097199999995</v>
      </c>
      <c r="E340" s="3">
        <v>37.142097199999995</v>
      </c>
      <c r="F340" s="3">
        <v>0</v>
      </c>
      <c r="G340" s="3"/>
      <c r="H340" s="3">
        <v>37.57499496505318</v>
      </c>
      <c r="I340" s="3">
        <v>37.51607006071718</v>
      </c>
      <c r="J340" s="3">
        <v>1.4779288903810084E-12</v>
      </c>
      <c r="K340" s="3">
        <v>143.31508290524405</v>
      </c>
      <c r="L340" s="3">
        <v>143.31508290524258</v>
      </c>
      <c r="M340" s="3">
        <v>0.5199644413519775</v>
      </c>
      <c r="N340" s="3">
        <v>275.62477644164295</v>
      </c>
      <c r="O340" s="3">
        <v>1.6632262152698725</v>
      </c>
      <c r="P340" s="3">
        <v>165.716950533349</v>
      </c>
      <c r="Q340" s="3">
        <v>165.71695053334673</v>
      </c>
      <c r="R340" s="3">
        <v>0.4359151884306546</v>
      </c>
      <c r="S340" s="3"/>
      <c r="T340" s="3">
        <v>34.83429525172658</v>
      </c>
    </row>
    <row r="341" spans="1:20" ht="15">
      <c r="A341" s="3">
        <v>339</v>
      </c>
      <c r="B341" s="12" t="s">
        <v>37</v>
      </c>
      <c r="C341" s="3">
        <v>37.142097199999995</v>
      </c>
      <c r="D341" s="3">
        <v>37.142097199999995</v>
      </c>
      <c r="E341" s="3">
        <v>37.142097199999995</v>
      </c>
      <c r="F341" s="3">
        <v>0</v>
      </c>
      <c r="G341" s="3"/>
      <c r="H341" s="3">
        <v>37.57499496505318</v>
      </c>
      <c r="I341" s="3">
        <v>37.51607006071718</v>
      </c>
      <c r="J341" s="3">
        <v>1.3073986337985843E-12</v>
      </c>
      <c r="K341" s="3">
        <v>143.31508290524405</v>
      </c>
      <c r="L341" s="3">
        <v>143.31508290524275</v>
      </c>
      <c r="M341" s="3">
        <v>0.5199644413519782</v>
      </c>
      <c r="N341" s="3">
        <v>275.62477644164295</v>
      </c>
      <c r="O341" s="3">
        <v>1.66322621526987</v>
      </c>
      <c r="P341" s="3">
        <v>165.716950533349</v>
      </c>
      <c r="Q341" s="3">
        <v>165.71695053334696</v>
      </c>
      <c r="R341" s="3">
        <v>0.4359151884306546</v>
      </c>
      <c r="S341" s="3"/>
      <c r="T341" s="3">
        <v>34.83429525172658</v>
      </c>
    </row>
    <row r="342" spans="1:20" ht="15">
      <c r="A342" s="3">
        <v>340</v>
      </c>
      <c r="B342" s="12" t="s">
        <v>37</v>
      </c>
      <c r="C342" s="3">
        <v>37.142097199999995</v>
      </c>
      <c r="D342" s="3">
        <v>37.142097199999995</v>
      </c>
      <c r="E342" s="3">
        <v>37.142097199999995</v>
      </c>
      <c r="F342" s="3">
        <v>0</v>
      </c>
      <c r="G342" s="3"/>
      <c r="H342" s="3">
        <v>37.57499496505318</v>
      </c>
      <c r="I342" s="3">
        <v>37.51607006071718</v>
      </c>
      <c r="J342" s="3">
        <v>1.2505552149377763E-12</v>
      </c>
      <c r="K342" s="3">
        <v>143.31508290524405</v>
      </c>
      <c r="L342" s="3">
        <v>143.3150829052428</v>
      </c>
      <c r="M342" s="3">
        <v>0.5199644413519784</v>
      </c>
      <c r="N342" s="3">
        <v>275.62477644164295</v>
      </c>
      <c r="O342" s="3">
        <v>1.663226215269868</v>
      </c>
      <c r="P342" s="3">
        <v>165.716950533349</v>
      </c>
      <c r="Q342" s="3">
        <v>165.71695053334716</v>
      </c>
      <c r="R342" s="3">
        <v>0.4359151884306546</v>
      </c>
      <c r="S342" s="3"/>
      <c r="T342" s="3">
        <v>34.83429525172658</v>
      </c>
    </row>
    <row r="343" spans="1:20" ht="15">
      <c r="A343" s="3">
        <v>341</v>
      </c>
      <c r="B343" s="12" t="s">
        <v>37</v>
      </c>
      <c r="C343" s="3">
        <v>37.142097199999995</v>
      </c>
      <c r="D343" s="3">
        <v>37.142097199999995</v>
      </c>
      <c r="E343" s="3">
        <v>37.142097199999995</v>
      </c>
      <c r="F343" s="3">
        <v>0</v>
      </c>
      <c r="G343" s="3"/>
      <c r="H343" s="3">
        <v>37.57499496505318</v>
      </c>
      <c r="I343" s="3">
        <v>37.51607006071718</v>
      </c>
      <c r="J343" s="3">
        <v>1.0516032489249483E-12</v>
      </c>
      <c r="K343" s="3">
        <v>143.31508290524405</v>
      </c>
      <c r="L343" s="3">
        <v>143.315082905243</v>
      </c>
      <c r="M343" s="3">
        <v>0.5199644413519791</v>
      </c>
      <c r="N343" s="3">
        <v>275.62477644164295</v>
      </c>
      <c r="O343" s="3">
        <v>1.6632262152698665</v>
      </c>
      <c r="P343" s="3">
        <v>165.716950533349</v>
      </c>
      <c r="Q343" s="3">
        <v>165.71695053334733</v>
      </c>
      <c r="R343" s="3">
        <v>0.4359151884306546</v>
      </c>
      <c r="S343" s="3"/>
      <c r="T343" s="3">
        <v>34.83429525172658</v>
      </c>
    </row>
    <row r="344" spans="1:20" ht="15">
      <c r="A344" s="3">
        <v>342</v>
      </c>
      <c r="B344" s="12" t="s">
        <v>37</v>
      </c>
      <c r="C344" s="3">
        <v>37.142097199999995</v>
      </c>
      <c r="D344" s="3">
        <v>37.142097199999995</v>
      </c>
      <c r="E344" s="3">
        <v>37.142097199999995</v>
      </c>
      <c r="F344" s="3">
        <v>0</v>
      </c>
      <c r="G344" s="3"/>
      <c r="H344" s="3">
        <v>37.57499496505318</v>
      </c>
      <c r="I344" s="3">
        <v>37.51607006071718</v>
      </c>
      <c r="J344" s="3">
        <v>1.0516032489249483E-12</v>
      </c>
      <c r="K344" s="3">
        <v>143.31508290524405</v>
      </c>
      <c r="L344" s="3">
        <v>143.315082905243</v>
      </c>
      <c r="M344" s="3">
        <v>0.5199644413519791</v>
      </c>
      <c r="N344" s="3">
        <v>275.62477644164295</v>
      </c>
      <c r="O344" s="3">
        <v>1.6632262152698647</v>
      </c>
      <c r="P344" s="3">
        <v>165.716950533349</v>
      </c>
      <c r="Q344" s="3">
        <v>165.7169505333475</v>
      </c>
      <c r="R344" s="3">
        <v>0.4359151884306546</v>
      </c>
      <c r="S344" s="3"/>
      <c r="T344" s="3">
        <v>34.83429525172658</v>
      </c>
    </row>
    <row r="345" spans="1:20" ht="15">
      <c r="A345" s="3">
        <v>343</v>
      </c>
      <c r="B345" s="12" t="s">
        <v>37</v>
      </c>
      <c r="C345" s="3">
        <v>37.142097199999995</v>
      </c>
      <c r="D345" s="3">
        <v>37.142097199999995</v>
      </c>
      <c r="E345" s="3">
        <v>37.142097199999995</v>
      </c>
      <c r="F345" s="3">
        <v>0</v>
      </c>
      <c r="G345" s="3"/>
      <c r="H345" s="3">
        <v>37.57499496505318</v>
      </c>
      <c r="I345" s="3">
        <v>37.51607006071718</v>
      </c>
      <c r="J345" s="3">
        <v>9.379164112033322E-13</v>
      </c>
      <c r="K345" s="3">
        <v>143.31508290524405</v>
      </c>
      <c r="L345" s="3">
        <v>143.31508290524312</v>
      </c>
      <c r="M345" s="3">
        <v>0.5199644413519795</v>
      </c>
      <c r="N345" s="3">
        <v>275.62477644164295</v>
      </c>
      <c r="O345" s="3">
        <v>1.6632262152698634</v>
      </c>
      <c r="P345" s="3">
        <v>165.716950533349</v>
      </c>
      <c r="Q345" s="3">
        <v>165.71695053334764</v>
      </c>
      <c r="R345" s="3">
        <v>0.4359151884306546</v>
      </c>
      <c r="S345" s="3"/>
      <c r="T345" s="3">
        <v>34.83429525172658</v>
      </c>
    </row>
    <row r="346" spans="1:20" ht="15">
      <c r="A346" s="3">
        <v>344</v>
      </c>
      <c r="B346" s="12" t="s">
        <v>37</v>
      </c>
      <c r="C346" s="3">
        <v>37.142097199999995</v>
      </c>
      <c r="D346" s="3">
        <v>37.142097199999995</v>
      </c>
      <c r="E346" s="3">
        <v>37.142097199999995</v>
      </c>
      <c r="F346" s="3">
        <v>0</v>
      </c>
      <c r="G346" s="3"/>
      <c r="H346" s="3">
        <v>37.57499496505318</v>
      </c>
      <c r="I346" s="3">
        <v>37.51607006071718</v>
      </c>
      <c r="J346" s="3">
        <v>8.810729923425242E-13</v>
      </c>
      <c r="K346" s="3">
        <v>143.31508290524405</v>
      </c>
      <c r="L346" s="3">
        <v>143.31508290524317</v>
      </c>
      <c r="M346" s="3">
        <v>0.5199644413519797</v>
      </c>
      <c r="N346" s="3">
        <v>275.62477644164295</v>
      </c>
      <c r="O346" s="3">
        <v>1.6632262152698618</v>
      </c>
      <c r="P346" s="3">
        <v>165.716950533349</v>
      </c>
      <c r="Q346" s="3">
        <v>165.71695053334778</v>
      </c>
      <c r="R346" s="3">
        <v>0.4359151884306546</v>
      </c>
      <c r="S346" s="3"/>
      <c r="T346" s="3">
        <v>34.83429525172658</v>
      </c>
    </row>
    <row r="347" spans="1:20" ht="15">
      <c r="A347" s="3">
        <v>345</v>
      </c>
      <c r="B347" s="12" t="s">
        <v>37</v>
      </c>
      <c r="C347" s="3">
        <v>37.142097199999995</v>
      </c>
      <c r="D347" s="3">
        <v>37.142097199999995</v>
      </c>
      <c r="E347" s="3">
        <v>37.142097199999995</v>
      </c>
      <c r="F347" s="3">
        <v>0</v>
      </c>
      <c r="G347" s="3"/>
      <c r="H347" s="3">
        <v>37.57499496505318</v>
      </c>
      <c r="I347" s="3">
        <v>37.51607006071718</v>
      </c>
      <c r="J347" s="3">
        <v>6.821210263296962E-13</v>
      </c>
      <c r="K347" s="3">
        <v>143.31508290524405</v>
      </c>
      <c r="L347" s="3">
        <v>143.31508290524337</v>
      </c>
      <c r="M347" s="3">
        <v>0.5199644413519804</v>
      </c>
      <c r="N347" s="3">
        <v>275.62477644164295</v>
      </c>
      <c r="O347" s="3">
        <v>1.6632262152698607</v>
      </c>
      <c r="P347" s="3">
        <v>165.716950533349</v>
      </c>
      <c r="Q347" s="3">
        <v>165.7169505333479</v>
      </c>
      <c r="R347" s="3">
        <v>0.4359151884306546</v>
      </c>
      <c r="S347" s="3"/>
      <c r="T347" s="3">
        <v>34.83429525172658</v>
      </c>
    </row>
    <row r="348" spans="1:20" ht="15">
      <c r="A348" s="3">
        <v>346</v>
      </c>
      <c r="B348" s="12" t="s">
        <v>37</v>
      </c>
      <c r="C348" s="3">
        <v>37.142097199999995</v>
      </c>
      <c r="D348" s="3">
        <v>37.142097199999995</v>
      </c>
      <c r="E348" s="3">
        <v>37.142097199999995</v>
      </c>
      <c r="F348" s="3">
        <v>0</v>
      </c>
      <c r="G348" s="3"/>
      <c r="H348" s="3">
        <v>37.57499496505318</v>
      </c>
      <c r="I348" s="3">
        <v>37.51607006071718</v>
      </c>
      <c r="J348" s="3">
        <v>6.252776074688882E-13</v>
      </c>
      <c r="K348" s="3">
        <v>143.31508290524405</v>
      </c>
      <c r="L348" s="3">
        <v>143.31508290524343</v>
      </c>
      <c r="M348" s="3">
        <v>0.5199644413519806</v>
      </c>
      <c r="N348" s="3">
        <v>275.62477644164295</v>
      </c>
      <c r="O348" s="3">
        <v>1.6632262152698596</v>
      </c>
      <c r="P348" s="3">
        <v>165.716950533349</v>
      </c>
      <c r="Q348" s="3">
        <v>165.716950533348</v>
      </c>
      <c r="R348" s="3">
        <v>0.4359151884306546</v>
      </c>
      <c r="S348" s="3"/>
      <c r="T348" s="3">
        <v>34.83429525172658</v>
      </c>
    </row>
    <row r="349" spans="1:20" ht="15">
      <c r="A349" s="3">
        <v>347</v>
      </c>
      <c r="B349" s="12" t="s">
        <v>37</v>
      </c>
      <c r="C349" s="3">
        <v>37.142097199999995</v>
      </c>
      <c r="D349" s="3">
        <v>37.142097199999995</v>
      </c>
      <c r="E349" s="3">
        <v>37.142097199999995</v>
      </c>
      <c r="F349" s="3">
        <v>0</v>
      </c>
      <c r="G349" s="3"/>
      <c r="H349" s="3">
        <v>37.57499496505318</v>
      </c>
      <c r="I349" s="3">
        <v>37.51607006071718</v>
      </c>
      <c r="J349" s="3">
        <v>5.684341886080801E-13</v>
      </c>
      <c r="K349" s="3">
        <v>143.31508290524405</v>
      </c>
      <c r="L349" s="3">
        <v>143.3150829052435</v>
      </c>
      <c r="M349" s="3">
        <v>0.5199644413519808</v>
      </c>
      <c r="N349" s="3">
        <v>275.62477644164295</v>
      </c>
      <c r="O349" s="3">
        <v>1.6632262152698585</v>
      </c>
      <c r="P349" s="3">
        <v>165.716950533349</v>
      </c>
      <c r="Q349" s="3">
        <v>165.71695053334813</v>
      </c>
      <c r="R349" s="3">
        <v>0.4359151884306546</v>
      </c>
      <c r="S349" s="3"/>
      <c r="T349" s="3">
        <v>34.83429525172658</v>
      </c>
    </row>
    <row r="350" spans="1:20" ht="15">
      <c r="A350" s="3">
        <v>348</v>
      </c>
      <c r="B350" s="12" t="s">
        <v>37</v>
      </c>
      <c r="C350" s="3">
        <v>37.142097199999995</v>
      </c>
      <c r="D350" s="3">
        <v>37.142097199999995</v>
      </c>
      <c r="E350" s="3">
        <v>37.142097199999995</v>
      </c>
      <c r="F350" s="3">
        <v>0</v>
      </c>
      <c r="G350" s="3"/>
      <c r="H350" s="3">
        <v>37.57499496505318</v>
      </c>
      <c r="I350" s="3">
        <v>37.51607006071718</v>
      </c>
      <c r="J350" s="3">
        <v>5.684341886080801E-13</v>
      </c>
      <c r="K350" s="3">
        <v>143.31508290524405</v>
      </c>
      <c r="L350" s="3">
        <v>143.3150829052435</v>
      </c>
      <c r="M350" s="3">
        <v>0.5199644413519808</v>
      </c>
      <c r="N350" s="3">
        <v>275.62477644164295</v>
      </c>
      <c r="O350" s="3">
        <v>1.6632262152698576</v>
      </c>
      <c r="P350" s="3">
        <v>165.716950533349</v>
      </c>
      <c r="Q350" s="3">
        <v>165.7169505333482</v>
      </c>
      <c r="R350" s="3">
        <v>0.4359151884306546</v>
      </c>
      <c r="S350" s="3"/>
      <c r="T350" s="3">
        <v>34.83429525172658</v>
      </c>
    </row>
    <row r="351" spans="1:20" ht="15">
      <c r="A351" s="3">
        <v>349</v>
      </c>
      <c r="B351" s="12" t="s">
        <v>37</v>
      </c>
      <c r="C351" s="3">
        <v>37.142097199999995</v>
      </c>
      <c r="D351" s="3">
        <v>37.142097199999995</v>
      </c>
      <c r="E351" s="3">
        <v>37.142097199999995</v>
      </c>
      <c r="F351" s="3">
        <v>0</v>
      </c>
      <c r="G351" s="3"/>
      <c r="H351" s="3">
        <v>37.57499496505318</v>
      </c>
      <c r="I351" s="3">
        <v>37.51607006071718</v>
      </c>
      <c r="J351" s="3">
        <v>4.547473508864641E-13</v>
      </c>
      <c r="K351" s="3">
        <v>143.31508290524405</v>
      </c>
      <c r="L351" s="3">
        <v>143.3150829052436</v>
      </c>
      <c r="M351" s="3">
        <v>0.5199644413519813</v>
      </c>
      <c r="N351" s="3">
        <v>275.62477644164295</v>
      </c>
      <c r="O351" s="3">
        <v>1.6632262152698567</v>
      </c>
      <c r="P351" s="3">
        <v>165.716950533349</v>
      </c>
      <c r="Q351" s="3">
        <v>165.7169505333483</v>
      </c>
      <c r="R351" s="3">
        <v>0.4359151884306546</v>
      </c>
      <c r="S351" s="3"/>
      <c r="T351" s="3">
        <v>34.83429525172658</v>
      </c>
    </row>
    <row r="352" spans="1:20" ht="15">
      <c r="A352" s="3">
        <v>350</v>
      </c>
      <c r="B352" s="12" t="s">
        <v>37</v>
      </c>
      <c r="C352" s="3">
        <v>37.142097199999995</v>
      </c>
      <c r="D352" s="3">
        <v>37.142097199999995</v>
      </c>
      <c r="E352" s="3">
        <v>37.142097199999995</v>
      </c>
      <c r="F352" s="3">
        <v>0</v>
      </c>
      <c r="G352" s="3"/>
      <c r="H352" s="3">
        <v>37.57499496505318</v>
      </c>
      <c r="I352" s="3">
        <v>37.51607006071718</v>
      </c>
      <c r="J352" s="3">
        <v>4.547473508864641E-13</v>
      </c>
      <c r="K352" s="3">
        <v>143.31508290524405</v>
      </c>
      <c r="L352" s="3">
        <v>143.3150829052436</v>
      </c>
      <c r="M352" s="3">
        <v>0.5199644413519813</v>
      </c>
      <c r="N352" s="3">
        <v>275.62477644164295</v>
      </c>
      <c r="O352" s="3">
        <v>1.6632262152698558</v>
      </c>
      <c r="P352" s="3">
        <v>165.716950533349</v>
      </c>
      <c r="Q352" s="3">
        <v>165.71695053334838</v>
      </c>
      <c r="R352" s="3">
        <v>0.4359151884306546</v>
      </c>
      <c r="S352" s="3"/>
      <c r="T352" s="3">
        <v>34.83429525172658</v>
      </c>
    </row>
    <row r="353" spans="1:20" ht="15">
      <c r="A353" s="3">
        <v>351</v>
      </c>
      <c r="B353" s="12" t="s">
        <v>37</v>
      </c>
      <c r="C353" s="3">
        <v>37.142097199999995</v>
      </c>
      <c r="D353" s="3">
        <v>37.142097199999995</v>
      </c>
      <c r="E353" s="3">
        <v>37.142097199999995</v>
      </c>
      <c r="F353" s="3">
        <v>0</v>
      </c>
      <c r="G353" s="3"/>
      <c r="H353" s="3">
        <v>37.57499496505318</v>
      </c>
      <c r="I353" s="3">
        <v>37.51607006071718</v>
      </c>
      <c r="J353" s="3">
        <v>4.547473508864641E-13</v>
      </c>
      <c r="K353" s="3">
        <v>143.31508290524405</v>
      </c>
      <c r="L353" s="3">
        <v>143.3150829052436</v>
      </c>
      <c r="M353" s="3">
        <v>0.5199644413519813</v>
      </c>
      <c r="N353" s="3">
        <v>275.62477644164295</v>
      </c>
      <c r="O353" s="3">
        <v>1.6632262152698554</v>
      </c>
      <c r="P353" s="3">
        <v>165.716950533349</v>
      </c>
      <c r="Q353" s="3">
        <v>165.71695053334844</v>
      </c>
      <c r="R353" s="3">
        <v>0.4359151884306546</v>
      </c>
      <c r="S353" s="3"/>
      <c r="T353" s="3">
        <v>34.83429525172658</v>
      </c>
    </row>
    <row r="354" spans="1:20" ht="15">
      <c r="A354" s="3">
        <v>352</v>
      </c>
      <c r="B354" s="12" t="s">
        <v>37</v>
      </c>
      <c r="C354" s="3">
        <v>37.142097199999995</v>
      </c>
      <c r="D354" s="3">
        <v>37.142097199999995</v>
      </c>
      <c r="E354" s="3">
        <v>37.142097199999995</v>
      </c>
      <c r="F354" s="3">
        <v>0</v>
      </c>
      <c r="G354" s="3"/>
      <c r="H354" s="3">
        <v>37.57499496505318</v>
      </c>
      <c r="I354" s="3">
        <v>37.51607006071718</v>
      </c>
      <c r="J354" s="3">
        <v>2.5579538487363607E-13</v>
      </c>
      <c r="K354" s="3">
        <v>143.31508290524405</v>
      </c>
      <c r="L354" s="3">
        <v>143.3150829052438</v>
      </c>
      <c r="M354" s="3">
        <v>0.5199644413519819</v>
      </c>
      <c r="N354" s="3">
        <v>275.62477644164295</v>
      </c>
      <c r="O354" s="3">
        <v>1.6632262152698547</v>
      </c>
      <c r="P354" s="3">
        <v>165.716950533349</v>
      </c>
      <c r="Q354" s="3">
        <v>165.7169505333485</v>
      </c>
      <c r="R354" s="3">
        <v>0.4359151884306546</v>
      </c>
      <c r="S354" s="3"/>
      <c r="T354" s="3">
        <v>34.83429525172658</v>
      </c>
    </row>
    <row r="355" spans="1:20" ht="15">
      <c r="A355" s="3">
        <v>353</v>
      </c>
      <c r="B355" s="12" t="s">
        <v>37</v>
      </c>
      <c r="C355" s="3">
        <v>37.142097199999995</v>
      </c>
      <c r="D355" s="3">
        <v>37.142097199999995</v>
      </c>
      <c r="E355" s="3">
        <v>37.142097199999995</v>
      </c>
      <c r="F355" s="3">
        <v>0</v>
      </c>
      <c r="G355" s="3"/>
      <c r="H355" s="3">
        <v>37.57499496505318</v>
      </c>
      <c r="I355" s="3">
        <v>37.51607006071718</v>
      </c>
      <c r="J355" s="3">
        <v>2.5579538487363607E-13</v>
      </c>
      <c r="K355" s="3">
        <v>143.31508290524405</v>
      </c>
      <c r="L355" s="3">
        <v>143.3150829052438</v>
      </c>
      <c r="M355" s="3">
        <v>0.5199644413519819</v>
      </c>
      <c r="N355" s="3">
        <v>275.62477644164295</v>
      </c>
      <c r="O355" s="3">
        <v>1.6632262152698543</v>
      </c>
      <c r="P355" s="3">
        <v>165.716950533349</v>
      </c>
      <c r="Q355" s="3">
        <v>165.71695053334855</v>
      </c>
      <c r="R355" s="3">
        <v>0.4359151884306546</v>
      </c>
      <c r="S355" s="3"/>
      <c r="T355" s="3">
        <v>34.83429525172658</v>
      </c>
    </row>
    <row r="356" spans="1:20" ht="15">
      <c r="A356" s="3">
        <v>354</v>
      </c>
      <c r="B356" s="12" t="s">
        <v>37</v>
      </c>
      <c r="C356" s="3">
        <v>37.142097199999995</v>
      </c>
      <c r="D356" s="3">
        <v>37.142097199999995</v>
      </c>
      <c r="E356" s="3">
        <v>37.142097199999995</v>
      </c>
      <c r="F356" s="3">
        <v>0</v>
      </c>
      <c r="G356" s="3"/>
      <c r="H356" s="3">
        <v>37.57499496505318</v>
      </c>
      <c r="I356" s="3">
        <v>37.51607006071718</v>
      </c>
      <c r="J356" s="3">
        <v>1.9895196601282805E-13</v>
      </c>
      <c r="K356" s="3">
        <v>143.31508290524405</v>
      </c>
      <c r="L356" s="3">
        <v>143.31508290524386</v>
      </c>
      <c r="M356" s="3">
        <v>0.5199644413519822</v>
      </c>
      <c r="N356" s="3">
        <v>275.62477644164295</v>
      </c>
      <c r="O356" s="3">
        <v>1.6632262152698536</v>
      </c>
      <c r="P356" s="3">
        <v>165.716950533349</v>
      </c>
      <c r="Q356" s="3">
        <v>165.7169505333486</v>
      </c>
      <c r="R356" s="3">
        <v>0.4359151884306546</v>
      </c>
      <c r="S356" s="3"/>
      <c r="T356" s="3">
        <v>34.83429525172658</v>
      </c>
    </row>
    <row r="357" spans="1:20" ht="15">
      <c r="A357" s="3">
        <v>355</v>
      </c>
      <c r="B357" s="12" t="s">
        <v>37</v>
      </c>
      <c r="C357" s="3">
        <v>37.142097199999995</v>
      </c>
      <c r="D357" s="3">
        <v>37.142097199999995</v>
      </c>
      <c r="E357" s="3">
        <v>37.142097199999995</v>
      </c>
      <c r="F357" s="3">
        <v>0</v>
      </c>
      <c r="G357" s="3"/>
      <c r="H357" s="3">
        <v>37.57499496505318</v>
      </c>
      <c r="I357" s="3">
        <v>37.51607006071718</v>
      </c>
      <c r="J357" s="3">
        <v>2.5579538487363607E-13</v>
      </c>
      <c r="K357" s="3">
        <v>143.31508290524405</v>
      </c>
      <c r="L357" s="3">
        <v>143.3150829052438</v>
      </c>
      <c r="M357" s="3">
        <v>0.5199644413519819</v>
      </c>
      <c r="N357" s="3">
        <v>275.62477644164295</v>
      </c>
      <c r="O357" s="3">
        <v>1.663226215269853</v>
      </c>
      <c r="P357" s="3">
        <v>165.716950533349</v>
      </c>
      <c r="Q357" s="3">
        <v>165.71695053334867</v>
      </c>
      <c r="R357" s="3">
        <v>0.4359151884306546</v>
      </c>
      <c r="S357" s="3"/>
      <c r="T357" s="3">
        <v>34.83429525172658</v>
      </c>
    </row>
    <row r="358" spans="1:20" ht="15">
      <c r="A358" s="3">
        <v>356</v>
      </c>
      <c r="B358" s="12" t="s">
        <v>37</v>
      </c>
      <c r="C358" s="3">
        <v>37.142097199999995</v>
      </c>
      <c r="D358" s="3">
        <v>37.142097199999995</v>
      </c>
      <c r="E358" s="3">
        <v>37.142097199999995</v>
      </c>
      <c r="F358" s="3">
        <v>0</v>
      </c>
      <c r="G358" s="3"/>
      <c r="H358" s="3">
        <v>37.57499496505318</v>
      </c>
      <c r="I358" s="3">
        <v>37.51607006071718</v>
      </c>
      <c r="J358" s="3">
        <v>1.9895196601282805E-13</v>
      </c>
      <c r="K358" s="3">
        <v>143.31508290524405</v>
      </c>
      <c r="L358" s="3">
        <v>143.31508290524386</v>
      </c>
      <c r="M358" s="3">
        <v>0.5199644413519822</v>
      </c>
      <c r="N358" s="3">
        <v>275.62477644164295</v>
      </c>
      <c r="O358" s="3">
        <v>1.6632262152698527</v>
      </c>
      <c r="P358" s="3">
        <v>165.716950533349</v>
      </c>
      <c r="Q358" s="3">
        <v>165.7169505333487</v>
      </c>
      <c r="R358" s="3">
        <v>0.4359151884306546</v>
      </c>
      <c r="S358" s="3"/>
      <c r="T358" s="3">
        <v>34.83429525172658</v>
      </c>
    </row>
    <row r="359" spans="1:20" ht="15">
      <c r="A359" s="3">
        <v>357</v>
      </c>
      <c r="B359" s="12" t="s">
        <v>37</v>
      </c>
      <c r="C359" s="3">
        <v>37.142097199999995</v>
      </c>
      <c r="D359" s="3">
        <v>37.142097199999995</v>
      </c>
      <c r="E359" s="3">
        <v>37.142097199999995</v>
      </c>
      <c r="F359" s="3">
        <v>0</v>
      </c>
      <c r="G359" s="3"/>
      <c r="H359" s="3">
        <v>37.57499496505318</v>
      </c>
      <c r="I359" s="3">
        <v>37.51607006071718</v>
      </c>
      <c r="J359" s="3">
        <v>1.4210854715202004E-13</v>
      </c>
      <c r="K359" s="3">
        <v>143.31508290524405</v>
      </c>
      <c r="L359" s="3">
        <v>143.3150829052439</v>
      </c>
      <c r="M359" s="3">
        <v>0.5199644413519824</v>
      </c>
      <c r="N359" s="3">
        <v>275.62477644164295</v>
      </c>
      <c r="O359" s="3">
        <v>1.6632262152698525</v>
      </c>
      <c r="P359" s="3">
        <v>165.716950533349</v>
      </c>
      <c r="Q359" s="3">
        <v>165.71695053334872</v>
      </c>
      <c r="R359" s="3">
        <v>0.4359151884306546</v>
      </c>
      <c r="S359" s="3"/>
      <c r="T359" s="3">
        <v>34.83429525172658</v>
      </c>
    </row>
    <row r="360" spans="1:20" ht="15">
      <c r="A360" s="3">
        <v>358</v>
      </c>
      <c r="B360" s="12" t="s">
        <v>37</v>
      </c>
      <c r="C360" s="3">
        <v>37.142097199999995</v>
      </c>
      <c r="D360" s="3">
        <v>37.142097199999995</v>
      </c>
      <c r="E360" s="3">
        <v>37.142097199999995</v>
      </c>
      <c r="F360" s="3">
        <v>0</v>
      </c>
      <c r="G360" s="3"/>
      <c r="H360" s="3">
        <v>37.57499496505318</v>
      </c>
      <c r="I360" s="3">
        <v>37.51607006071718</v>
      </c>
      <c r="J360" s="3">
        <v>1.9895196601282805E-13</v>
      </c>
      <c r="K360" s="3">
        <v>143.31508290524405</v>
      </c>
      <c r="L360" s="3">
        <v>143.31508290524386</v>
      </c>
      <c r="M360" s="3">
        <v>0.5199644413519822</v>
      </c>
      <c r="N360" s="3">
        <v>275.62477644164295</v>
      </c>
      <c r="O360" s="3">
        <v>1.6632262152698523</v>
      </c>
      <c r="P360" s="3">
        <v>165.716950533349</v>
      </c>
      <c r="Q360" s="3">
        <v>165.71695053334875</v>
      </c>
      <c r="R360" s="3">
        <v>0.4359151884306546</v>
      </c>
      <c r="S360" s="3"/>
      <c r="T360" s="3">
        <v>34.83429525172658</v>
      </c>
    </row>
    <row r="361" spans="1:20" ht="15">
      <c r="A361" s="3">
        <v>359</v>
      </c>
      <c r="B361" s="12" t="s">
        <v>37</v>
      </c>
      <c r="C361" s="3">
        <v>37.142097199999995</v>
      </c>
      <c r="D361" s="3">
        <v>37.142097199999995</v>
      </c>
      <c r="E361" s="3">
        <v>37.142097199999995</v>
      </c>
      <c r="F361" s="3">
        <v>0</v>
      </c>
      <c r="G361" s="3"/>
      <c r="H361" s="3">
        <v>37.57499496505318</v>
      </c>
      <c r="I361" s="3">
        <v>37.51607006071718</v>
      </c>
      <c r="J361" s="3">
        <v>8.526512829121202E-14</v>
      </c>
      <c r="K361" s="3">
        <v>143.31508290524405</v>
      </c>
      <c r="L361" s="3">
        <v>143.31508290524397</v>
      </c>
      <c r="M361" s="3">
        <v>0.5199644413519826</v>
      </c>
      <c r="N361" s="3">
        <v>275.62477644164295</v>
      </c>
      <c r="O361" s="3">
        <v>1.6632262152698518</v>
      </c>
      <c r="P361" s="3">
        <v>165.716950533349</v>
      </c>
      <c r="Q361" s="3">
        <v>165.71695053334878</v>
      </c>
      <c r="R361" s="3">
        <v>0.4359151884306546</v>
      </c>
      <c r="S361" s="3"/>
      <c r="T361" s="3">
        <v>34.83429525172658</v>
      </c>
    </row>
    <row r="362" spans="1:20" ht="15">
      <c r="A362" s="3">
        <v>360</v>
      </c>
      <c r="B362" s="12" t="s">
        <v>37</v>
      </c>
      <c r="C362" s="3">
        <v>37.142097199999995</v>
      </c>
      <c r="D362" s="3">
        <v>37.142097199999995</v>
      </c>
      <c r="E362" s="3">
        <v>37.142097199999995</v>
      </c>
      <c r="F362" s="3">
        <v>0</v>
      </c>
      <c r="G362" s="3"/>
      <c r="H362" s="3">
        <v>37.57499496505318</v>
      </c>
      <c r="I362" s="3">
        <v>37.51607006071718</v>
      </c>
      <c r="J362" s="3">
        <v>1.4210854715202004E-13</v>
      </c>
      <c r="K362" s="3">
        <v>143.31508290524405</v>
      </c>
      <c r="L362" s="3">
        <v>143.3150829052439</v>
      </c>
      <c r="M362" s="3">
        <v>0.5199644413519824</v>
      </c>
      <c r="N362" s="3">
        <v>275.62477644164295</v>
      </c>
      <c r="O362" s="3">
        <v>1.6632262152698516</v>
      </c>
      <c r="P362" s="3">
        <v>165.716950533349</v>
      </c>
      <c r="Q362" s="3">
        <v>165.7169505333488</v>
      </c>
      <c r="R362" s="3">
        <v>0.4359151884306546</v>
      </c>
      <c r="S362" s="3"/>
      <c r="T362" s="3">
        <v>34.83429525172658</v>
      </c>
    </row>
    <row r="363" spans="1:20" ht="15">
      <c r="A363" s="3">
        <v>361</v>
      </c>
      <c r="B363" s="12" t="s">
        <v>37</v>
      </c>
      <c r="C363" s="3">
        <v>37.142097199999995</v>
      </c>
      <c r="D363" s="3">
        <v>37.142097199999995</v>
      </c>
      <c r="E363" s="3">
        <v>37.142097199999995</v>
      </c>
      <c r="F363" s="3">
        <v>0</v>
      </c>
      <c r="G363" s="3"/>
      <c r="H363" s="3">
        <v>37.57499496505318</v>
      </c>
      <c r="I363" s="3">
        <v>37.51607006071718</v>
      </c>
      <c r="J363" s="3">
        <v>8.526512829121202E-14</v>
      </c>
      <c r="K363" s="3">
        <v>143.31508290524405</v>
      </c>
      <c r="L363" s="3">
        <v>143.31508290524397</v>
      </c>
      <c r="M363" s="3">
        <v>0.5199644413519826</v>
      </c>
      <c r="N363" s="3">
        <v>275.62477644164295</v>
      </c>
      <c r="O363" s="3">
        <v>1.6632262152698514</v>
      </c>
      <c r="P363" s="3">
        <v>165.716950533349</v>
      </c>
      <c r="Q363" s="3">
        <v>165.71695053334884</v>
      </c>
      <c r="R363" s="3">
        <v>0.4359151884306546</v>
      </c>
      <c r="S363" s="3"/>
      <c r="T363" s="3">
        <v>34.83429525172658</v>
      </c>
    </row>
    <row r="364" spans="1:20" ht="15">
      <c r="A364" s="3">
        <v>362</v>
      </c>
      <c r="B364" s="12" t="s">
        <v>37</v>
      </c>
      <c r="C364" s="3">
        <v>37.142097199999995</v>
      </c>
      <c r="D364" s="3">
        <v>37.142097199999995</v>
      </c>
      <c r="E364" s="3">
        <v>37.142097199999995</v>
      </c>
      <c r="F364" s="3">
        <v>0</v>
      </c>
      <c r="G364" s="3"/>
      <c r="H364" s="3">
        <v>37.57499496505318</v>
      </c>
      <c r="I364" s="3">
        <v>37.51607006071718</v>
      </c>
      <c r="J364" s="3">
        <v>8.526512829121202E-14</v>
      </c>
      <c r="K364" s="3">
        <v>143.31508290524405</v>
      </c>
      <c r="L364" s="3">
        <v>143.31508290524397</v>
      </c>
      <c r="M364" s="3">
        <v>0.5199644413519826</v>
      </c>
      <c r="N364" s="3">
        <v>275.62477644164295</v>
      </c>
      <c r="O364" s="3">
        <v>1.663226215269851</v>
      </c>
      <c r="P364" s="3">
        <v>165.716950533349</v>
      </c>
      <c r="Q364" s="3">
        <v>165.71695053334886</v>
      </c>
      <c r="R364" s="3">
        <v>0.4359151884306546</v>
      </c>
      <c r="S364" s="3"/>
      <c r="T364" s="3">
        <v>34.83429525172658</v>
      </c>
    </row>
    <row r="365" spans="1:20" ht="15">
      <c r="A365" s="3">
        <v>363</v>
      </c>
      <c r="B365" s="12" t="s">
        <v>37</v>
      </c>
      <c r="C365" s="3">
        <v>37.142097199999995</v>
      </c>
      <c r="D365" s="3">
        <v>37.142097199999995</v>
      </c>
      <c r="E365" s="3">
        <v>37.142097199999995</v>
      </c>
      <c r="F365" s="3">
        <v>0</v>
      </c>
      <c r="G365" s="3"/>
      <c r="H365" s="3">
        <v>37.57499496505318</v>
      </c>
      <c r="I365" s="3">
        <v>37.51607006071718</v>
      </c>
      <c r="J365" s="3">
        <v>1.4210854715202004E-13</v>
      </c>
      <c r="K365" s="3">
        <v>143.31508290524405</v>
      </c>
      <c r="L365" s="3">
        <v>143.3150829052439</v>
      </c>
      <c r="M365" s="3">
        <v>0.5199644413519824</v>
      </c>
      <c r="N365" s="3">
        <v>275.62477644164295</v>
      </c>
      <c r="O365" s="3">
        <v>1.6632262152698507</v>
      </c>
      <c r="P365" s="3">
        <v>165.716950533349</v>
      </c>
      <c r="Q365" s="3">
        <v>165.7169505333489</v>
      </c>
      <c r="R365" s="3">
        <v>0.4359151884306546</v>
      </c>
      <c r="S365" s="3"/>
      <c r="T365" s="3">
        <v>34.83429525172658</v>
      </c>
    </row>
    <row r="366" spans="1:20" ht="15">
      <c r="A366" s="3">
        <v>364</v>
      </c>
      <c r="B366" s="12" t="s">
        <v>37</v>
      </c>
      <c r="C366" s="3">
        <v>37.142097199999995</v>
      </c>
      <c r="D366" s="3">
        <v>37.142097199999995</v>
      </c>
      <c r="E366" s="3">
        <v>37.142097199999995</v>
      </c>
      <c r="F366" s="3">
        <v>0</v>
      </c>
      <c r="G366" s="3"/>
      <c r="H366" s="3">
        <v>37.57499496505318</v>
      </c>
      <c r="I366" s="3">
        <v>37.51607006071718</v>
      </c>
      <c r="J366" s="3">
        <v>8.526512829121202E-14</v>
      </c>
      <c r="K366" s="3">
        <v>143.31508290524405</v>
      </c>
      <c r="L366" s="3">
        <v>143.31508290524397</v>
      </c>
      <c r="M366" s="3">
        <v>0.5199644413519826</v>
      </c>
      <c r="N366" s="3">
        <v>275.62477644164295</v>
      </c>
      <c r="O366" s="3">
        <v>1.6632262152698505</v>
      </c>
      <c r="P366" s="3">
        <v>165.716950533349</v>
      </c>
      <c r="Q366" s="3">
        <v>165.71695053334892</v>
      </c>
      <c r="R366" s="3">
        <v>0.4359151884306546</v>
      </c>
      <c r="S366" s="3"/>
      <c r="T366" s="3">
        <v>34.83429525172658</v>
      </c>
    </row>
    <row r="367" spans="1:20" ht="15">
      <c r="A367" s="3">
        <v>365</v>
      </c>
      <c r="B367" s="12" t="s">
        <v>37</v>
      </c>
      <c r="C367" s="3">
        <v>37.142097199999995</v>
      </c>
      <c r="D367" s="3">
        <v>37.142097199999995</v>
      </c>
      <c r="E367" s="3">
        <v>37.142097199999995</v>
      </c>
      <c r="F367" s="3">
        <v>0</v>
      </c>
      <c r="G367" s="3"/>
      <c r="H367" s="3">
        <v>37.57499496505318</v>
      </c>
      <c r="I367" s="3">
        <v>37.51607006071718</v>
      </c>
      <c r="J367" s="3">
        <v>2.842170943040401E-14</v>
      </c>
      <c r="K367" s="3">
        <v>143.31508290524405</v>
      </c>
      <c r="L367" s="3">
        <v>143.31508290524403</v>
      </c>
      <c r="M367" s="3">
        <v>0.5199644413519828</v>
      </c>
      <c r="N367" s="3">
        <v>275.62477644164295</v>
      </c>
      <c r="O367" s="3">
        <v>1.6632262152698503</v>
      </c>
      <c r="P367" s="3">
        <v>165.716950533349</v>
      </c>
      <c r="Q367" s="3">
        <v>165.71695053334895</v>
      </c>
      <c r="R367" s="3">
        <v>0.4359151884306546</v>
      </c>
      <c r="S367" s="3"/>
      <c r="T367" s="3">
        <v>34.83429525172658</v>
      </c>
    </row>
    <row r="368" spans="1:20" ht="15">
      <c r="A368" s="3">
        <v>366</v>
      </c>
      <c r="B368" s="12" t="s">
        <v>37</v>
      </c>
      <c r="C368" s="3">
        <v>37.142097199999995</v>
      </c>
      <c r="D368" s="3">
        <v>37.142097199999995</v>
      </c>
      <c r="E368" s="3">
        <v>37.142097199999995</v>
      </c>
      <c r="F368" s="3">
        <v>0</v>
      </c>
      <c r="G368" s="3"/>
      <c r="H368" s="3">
        <v>37.57499496505318</v>
      </c>
      <c r="I368" s="3">
        <v>37.51607006071718</v>
      </c>
      <c r="J368" s="3">
        <v>2.842170943040401E-14</v>
      </c>
      <c r="K368" s="3">
        <v>143.31508290524405</v>
      </c>
      <c r="L368" s="3">
        <v>143.31508290524403</v>
      </c>
      <c r="M368" s="3">
        <v>0.5199644413519828</v>
      </c>
      <c r="N368" s="3">
        <v>275.62477644164295</v>
      </c>
      <c r="O368" s="3">
        <v>1.6632262152698503</v>
      </c>
      <c r="P368" s="3">
        <v>165.716950533349</v>
      </c>
      <c r="Q368" s="3">
        <v>165.71695053334895</v>
      </c>
      <c r="R368" s="3">
        <v>0.4359151884306546</v>
      </c>
      <c r="S368" s="3"/>
      <c r="T368" s="3">
        <v>34.83429525172658</v>
      </c>
    </row>
    <row r="369" spans="1:20" ht="15">
      <c r="A369" s="3">
        <v>367</v>
      </c>
      <c r="B369" s="12" t="s">
        <v>37</v>
      </c>
      <c r="C369" s="3">
        <v>37.142097199999995</v>
      </c>
      <c r="D369" s="3">
        <v>37.142097199999995</v>
      </c>
      <c r="E369" s="3">
        <v>37.142097199999995</v>
      </c>
      <c r="F369" s="3">
        <v>0</v>
      </c>
      <c r="G369" s="3"/>
      <c r="H369" s="3">
        <v>37.57499496505318</v>
      </c>
      <c r="I369" s="3">
        <v>37.51607006071718</v>
      </c>
      <c r="J369" s="3">
        <v>2.842170943040401E-14</v>
      </c>
      <c r="K369" s="3">
        <v>143.31508290524405</v>
      </c>
      <c r="L369" s="3">
        <v>143.31508290524403</v>
      </c>
      <c r="M369" s="3">
        <v>0.5199644413519828</v>
      </c>
      <c r="N369" s="3">
        <v>275.62477644164295</v>
      </c>
      <c r="O369" s="3">
        <v>1.6632262152698503</v>
      </c>
      <c r="P369" s="3">
        <v>165.716950533349</v>
      </c>
      <c r="Q369" s="3">
        <v>165.71695053334895</v>
      </c>
      <c r="R369" s="3">
        <v>0.4359151884306546</v>
      </c>
      <c r="S369" s="3"/>
      <c r="T369" s="3">
        <v>34.83429525172658</v>
      </c>
    </row>
    <row r="370" spans="1:20" ht="15">
      <c r="A370" s="3">
        <v>368</v>
      </c>
      <c r="B370" s="12" t="s">
        <v>37</v>
      </c>
      <c r="C370" s="3">
        <v>37.142097199999995</v>
      </c>
      <c r="D370" s="3">
        <v>37.142097199999995</v>
      </c>
      <c r="E370" s="3">
        <v>37.142097199999995</v>
      </c>
      <c r="F370" s="3">
        <v>0</v>
      </c>
      <c r="G370" s="3"/>
      <c r="H370" s="3">
        <v>37.57499496505318</v>
      </c>
      <c r="I370" s="3">
        <v>37.51607006071718</v>
      </c>
      <c r="J370" s="3">
        <v>2.842170943040401E-14</v>
      </c>
      <c r="K370" s="3">
        <v>143.31508290524405</v>
      </c>
      <c r="L370" s="3">
        <v>143.31508290524403</v>
      </c>
      <c r="M370" s="3">
        <v>0.5199644413519828</v>
      </c>
      <c r="N370" s="3">
        <v>275.62477644164295</v>
      </c>
      <c r="O370" s="3">
        <v>1.6632262152698503</v>
      </c>
      <c r="P370" s="3">
        <v>165.716950533349</v>
      </c>
      <c r="Q370" s="3">
        <v>165.71695053334895</v>
      </c>
      <c r="R370" s="3">
        <v>0.4359151884306546</v>
      </c>
      <c r="S370" s="3"/>
      <c r="T370" s="3">
        <v>34.83429525172658</v>
      </c>
    </row>
    <row r="371" spans="1:20" ht="15">
      <c r="A371" s="3">
        <v>369</v>
      </c>
      <c r="B371" s="12" t="s">
        <v>37</v>
      </c>
      <c r="C371" s="3">
        <v>37.142097199999995</v>
      </c>
      <c r="D371" s="3">
        <v>37.142097199999995</v>
      </c>
      <c r="E371" s="3">
        <v>37.142097199999995</v>
      </c>
      <c r="F371" s="3">
        <v>0</v>
      </c>
      <c r="G371" s="3"/>
      <c r="H371" s="3">
        <v>37.57499496505318</v>
      </c>
      <c r="I371" s="3">
        <v>37.51607006071718</v>
      </c>
      <c r="J371" s="3">
        <v>2.842170943040401E-14</v>
      </c>
      <c r="K371" s="3">
        <v>143.31508290524405</v>
      </c>
      <c r="L371" s="3">
        <v>143.31508290524403</v>
      </c>
      <c r="M371" s="3">
        <v>0.5199644413519828</v>
      </c>
      <c r="N371" s="3">
        <v>275.62477644164295</v>
      </c>
      <c r="O371" s="3">
        <v>1.6632262152698503</v>
      </c>
      <c r="P371" s="3">
        <v>165.716950533349</v>
      </c>
      <c r="Q371" s="3">
        <v>165.71695053334895</v>
      </c>
      <c r="R371" s="3">
        <v>0.4359151884306546</v>
      </c>
      <c r="S371" s="3"/>
      <c r="T371" s="3">
        <v>34.83429525172658</v>
      </c>
    </row>
    <row r="372" spans="1:20" ht="15">
      <c r="A372" s="3">
        <v>370</v>
      </c>
      <c r="B372" s="12" t="s">
        <v>37</v>
      </c>
      <c r="C372" s="3">
        <v>37.142097199999995</v>
      </c>
      <c r="D372" s="3">
        <v>37.142097199999995</v>
      </c>
      <c r="E372" s="3">
        <v>37.142097199999995</v>
      </c>
      <c r="F372" s="3">
        <v>0</v>
      </c>
      <c r="G372" s="3"/>
      <c r="H372" s="3">
        <v>37.57499496505318</v>
      </c>
      <c r="I372" s="3">
        <v>37.51607006071718</v>
      </c>
      <c r="J372" s="3">
        <v>2.842170943040401E-14</v>
      </c>
      <c r="K372" s="3">
        <v>143.31508290524405</v>
      </c>
      <c r="L372" s="3">
        <v>143.31508290524403</v>
      </c>
      <c r="M372" s="3">
        <v>0.5199644413519828</v>
      </c>
      <c r="N372" s="3">
        <v>275.62477644164295</v>
      </c>
      <c r="O372" s="3">
        <v>1.6632262152698503</v>
      </c>
      <c r="P372" s="3">
        <v>165.716950533349</v>
      </c>
      <c r="Q372" s="3">
        <v>165.71695053334895</v>
      </c>
      <c r="R372" s="3">
        <v>0.4359151884306546</v>
      </c>
      <c r="S372" s="3"/>
      <c r="T372" s="3">
        <v>34.83429525172658</v>
      </c>
    </row>
    <row r="373" spans="1:20" ht="15">
      <c r="A373" s="3">
        <v>371</v>
      </c>
      <c r="B373" s="12" t="s">
        <v>37</v>
      </c>
      <c r="C373" s="3">
        <v>37.142097199999995</v>
      </c>
      <c r="D373" s="3">
        <v>37.142097199999995</v>
      </c>
      <c r="E373" s="3">
        <v>37.142097199999995</v>
      </c>
      <c r="F373" s="3">
        <v>0</v>
      </c>
      <c r="G373" s="3"/>
      <c r="H373" s="3">
        <v>37.57499496505318</v>
      </c>
      <c r="I373" s="3">
        <v>37.51607006071718</v>
      </c>
      <c r="J373" s="3">
        <v>2.842170943040401E-14</v>
      </c>
      <c r="K373" s="3">
        <v>143.31508290524405</v>
      </c>
      <c r="L373" s="3">
        <v>143.31508290524403</v>
      </c>
      <c r="M373" s="3">
        <v>0.5199644413519828</v>
      </c>
      <c r="N373" s="3">
        <v>275.62477644164295</v>
      </c>
      <c r="O373" s="3">
        <v>1.6632262152698503</v>
      </c>
      <c r="P373" s="3">
        <v>165.716950533349</v>
      </c>
      <c r="Q373" s="3">
        <v>165.71695053334895</v>
      </c>
      <c r="R373" s="3">
        <v>0.4359151884306546</v>
      </c>
      <c r="S373" s="3"/>
      <c r="T373" s="3">
        <v>34.83429525172658</v>
      </c>
    </row>
    <row r="374" spans="1:20" ht="15">
      <c r="A374" s="3">
        <v>372</v>
      </c>
      <c r="B374" s="12" t="s">
        <v>37</v>
      </c>
      <c r="C374" s="3">
        <v>37.142097199999995</v>
      </c>
      <c r="D374" s="3">
        <v>37.142097199999995</v>
      </c>
      <c r="E374" s="3">
        <v>37.142097199999995</v>
      </c>
      <c r="F374" s="3">
        <v>0</v>
      </c>
      <c r="G374" s="3"/>
      <c r="H374" s="3">
        <v>37.57499496505318</v>
      </c>
      <c r="I374" s="3">
        <v>37.51607006071718</v>
      </c>
      <c r="J374" s="3">
        <v>2.842170943040401E-14</v>
      </c>
      <c r="K374" s="3">
        <v>143.31508290524405</v>
      </c>
      <c r="L374" s="3">
        <v>143.31508290524403</v>
      </c>
      <c r="M374" s="3">
        <v>0.5199644413519828</v>
      </c>
      <c r="N374" s="3">
        <v>275.62477644164295</v>
      </c>
      <c r="O374" s="3">
        <v>1.6632262152698503</v>
      </c>
      <c r="P374" s="3">
        <v>165.716950533349</v>
      </c>
      <c r="Q374" s="3">
        <v>165.71695053334895</v>
      </c>
      <c r="R374" s="3">
        <v>0.4359151884306546</v>
      </c>
      <c r="S374" s="3"/>
      <c r="T374" s="3">
        <v>34.83429525172658</v>
      </c>
    </row>
    <row r="375" spans="1:20" ht="15">
      <c r="A375" s="3">
        <v>373</v>
      </c>
      <c r="B375" s="12" t="s">
        <v>37</v>
      </c>
      <c r="C375" s="3">
        <v>37.142097199999995</v>
      </c>
      <c r="D375" s="3">
        <v>37.142097199999995</v>
      </c>
      <c r="E375" s="3">
        <v>37.142097199999995</v>
      </c>
      <c r="F375" s="3">
        <v>0</v>
      </c>
      <c r="G375" s="3"/>
      <c r="H375" s="3">
        <v>37.57499496505318</v>
      </c>
      <c r="I375" s="3">
        <v>37.51607006071718</v>
      </c>
      <c r="J375" s="3">
        <v>2.842170943040401E-14</v>
      </c>
      <c r="K375" s="3">
        <v>143.31508290524405</v>
      </c>
      <c r="L375" s="3">
        <v>143.31508290524403</v>
      </c>
      <c r="M375" s="3">
        <v>0.5199644413519828</v>
      </c>
      <c r="N375" s="3">
        <v>275.62477644164295</v>
      </c>
      <c r="O375" s="3">
        <v>1.6632262152698503</v>
      </c>
      <c r="P375" s="3">
        <v>165.716950533349</v>
      </c>
      <c r="Q375" s="3">
        <v>165.71695053334895</v>
      </c>
      <c r="R375" s="3">
        <v>0.4359151884306546</v>
      </c>
      <c r="S375" s="3"/>
      <c r="T375" s="3">
        <v>34.83429525172658</v>
      </c>
    </row>
    <row r="376" spans="1:20" ht="15">
      <c r="A376" s="3">
        <v>374</v>
      </c>
      <c r="B376" s="12" t="s">
        <v>37</v>
      </c>
      <c r="C376" s="3">
        <v>37.142097199999995</v>
      </c>
      <c r="D376" s="3">
        <v>37.142097199999995</v>
      </c>
      <c r="E376" s="3">
        <v>37.142097199999995</v>
      </c>
      <c r="F376" s="3">
        <v>0</v>
      </c>
      <c r="G376" s="3"/>
      <c r="H376" s="3">
        <v>37.57499496505318</v>
      </c>
      <c r="I376" s="3">
        <v>37.51607006071718</v>
      </c>
      <c r="J376" s="3">
        <v>2.842170943040401E-14</v>
      </c>
      <c r="K376" s="3">
        <v>143.31508290524405</v>
      </c>
      <c r="L376" s="3">
        <v>143.31508290524403</v>
      </c>
      <c r="M376" s="3">
        <v>0.5199644413519828</v>
      </c>
      <c r="N376" s="3">
        <v>275.62477644164295</v>
      </c>
      <c r="O376" s="3">
        <v>1.6632262152698503</v>
      </c>
      <c r="P376" s="3">
        <v>165.716950533349</v>
      </c>
      <c r="Q376" s="3">
        <v>165.71695053334895</v>
      </c>
      <c r="R376" s="3">
        <v>0.4359151884306546</v>
      </c>
      <c r="S376" s="3"/>
      <c r="T376" s="3">
        <v>34.83429525172658</v>
      </c>
    </row>
    <row r="377" spans="1:20" ht="15">
      <c r="A377" s="3">
        <v>375</v>
      </c>
      <c r="B377" s="12" t="s">
        <v>37</v>
      </c>
      <c r="C377" s="3">
        <v>37.142097199999995</v>
      </c>
      <c r="D377" s="3">
        <v>37.142097199999995</v>
      </c>
      <c r="E377" s="3">
        <v>37.142097199999995</v>
      </c>
      <c r="F377" s="3">
        <v>0</v>
      </c>
      <c r="G377" s="3"/>
      <c r="H377" s="3">
        <v>37.57499496505318</v>
      </c>
      <c r="I377" s="3">
        <v>37.51607006071718</v>
      </c>
      <c r="J377" s="3">
        <v>2.842170943040401E-14</v>
      </c>
      <c r="K377" s="3">
        <v>143.31508290524405</v>
      </c>
      <c r="L377" s="3">
        <v>143.31508290524403</v>
      </c>
      <c r="M377" s="3">
        <v>0.5199644413519828</v>
      </c>
      <c r="N377" s="3">
        <v>275.62477644164295</v>
      </c>
      <c r="O377" s="3">
        <v>1.6632262152698503</v>
      </c>
      <c r="P377" s="3">
        <v>165.716950533349</v>
      </c>
      <c r="Q377" s="3">
        <v>165.71695053334895</v>
      </c>
      <c r="R377" s="3">
        <v>0.4359151884306546</v>
      </c>
      <c r="S377" s="3"/>
      <c r="T377" s="3">
        <v>34.83429525172658</v>
      </c>
    </row>
    <row r="378" spans="1:20" ht="15">
      <c r="A378" s="3">
        <v>376</v>
      </c>
      <c r="B378" s="12" t="s">
        <v>37</v>
      </c>
      <c r="C378" s="3">
        <v>37.142097199999995</v>
      </c>
      <c r="D378" s="3">
        <v>37.142097199999995</v>
      </c>
      <c r="E378" s="3">
        <v>37.142097199999995</v>
      </c>
      <c r="F378" s="3">
        <v>0</v>
      </c>
      <c r="G378" s="3"/>
      <c r="H378" s="3">
        <v>37.57499496505318</v>
      </c>
      <c r="I378" s="3">
        <v>37.51607006071718</v>
      </c>
      <c r="J378" s="3">
        <v>2.842170943040401E-14</v>
      </c>
      <c r="K378" s="3">
        <v>143.31508290524405</v>
      </c>
      <c r="L378" s="3">
        <v>143.31508290524403</v>
      </c>
      <c r="M378" s="3">
        <v>0.5199644413519828</v>
      </c>
      <c r="N378" s="3">
        <v>275.62477644164295</v>
      </c>
      <c r="O378" s="3">
        <v>1.6632262152698503</v>
      </c>
      <c r="P378" s="3">
        <v>165.716950533349</v>
      </c>
      <c r="Q378" s="3">
        <v>165.71695053334895</v>
      </c>
      <c r="R378" s="3">
        <v>0.4359151884306546</v>
      </c>
      <c r="S378" s="3"/>
      <c r="T378" s="3">
        <v>34.83429525172658</v>
      </c>
    </row>
    <row r="379" spans="1:20" ht="15">
      <c r="A379" s="3">
        <v>377</v>
      </c>
      <c r="B379" s="12" t="s">
        <v>37</v>
      </c>
      <c r="C379" s="3">
        <v>37.142097199999995</v>
      </c>
      <c r="D379" s="3">
        <v>37.142097199999995</v>
      </c>
      <c r="E379" s="3">
        <v>37.142097199999995</v>
      </c>
      <c r="F379" s="3">
        <v>0</v>
      </c>
      <c r="G379" s="3"/>
      <c r="H379" s="3">
        <v>37.57499496505318</v>
      </c>
      <c r="I379" s="3">
        <v>37.51607006071718</v>
      </c>
      <c r="J379" s="3">
        <v>2.842170943040401E-14</v>
      </c>
      <c r="K379" s="3">
        <v>143.31508290524405</v>
      </c>
      <c r="L379" s="3">
        <v>143.31508290524403</v>
      </c>
      <c r="M379" s="3">
        <v>0.5199644413519828</v>
      </c>
      <c r="N379" s="3">
        <v>275.62477644164295</v>
      </c>
      <c r="O379" s="3">
        <v>1.6632262152698503</v>
      </c>
      <c r="P379" s="3">
        <v>165.716950533349</v>
      </c>
      <c r="Q379" s="3">
        <v>165.71695053334895</v>
      </c>
      <c r="R379" s="3">
        <v>0.4359151884306546</v>
      </c>
      <c r="S379" s="3"/>
      <c r="T379" s="3">
        <v>34.83429525172658</v>
      </c>
    </row>
    <row r="380" spans="1:20" ht="15">
      <c r="A380" s="3">
        <v>378</v>
      </c>
      <c r="B380" s="12" t="s">
        <v>37</v>
      </c>
      <c r="C380" s="3">
        <v>37.142097199999995</v>
      </c>
      <c r="D380" s="3">
        <v>37.142097199999995</v>
      </c>
      <c r="E380" s="3">
        <v>37.142097199999995</v>
      </c>
      <c r="F380" s="3">
        <v>0</v>
      </c>
      <c r="G380" s="3"/>
      <c r="H380" s="3">
        <v>37.57499496505318</v>
      </c>
      <c r="I380" s="3">
        <v>37.51607006071718</v>
      </c>
      <c r="J380" s="3">
        <v>2.842170943040401E-14</v>
      </c>
      <c r="K380" s="3">
        <v>143.31508290524405</v>
      </c>
      <c r="L380" s="3">
        <v>143.31508290524403</v>
      </c>
      <c r="M380" s="3">
        <v>0.5199644413519828</v>
      </c>
      <c r="N380" s="3">
        <v>275.62477644164295</v>
      </c>
      <c r="O380" s="3">
        <v>1.6632262152698503</v>
      </c>
      <c r="P380" s="3">
        <v>165.716950533349</v>
      </c>
      <c r="Q380" s="3">
        <v>165.71695053334895</v>
      </c>
      <c r="R380" s="3">
        <v>0.4359151884306546</v>
      </c>
      <c r="S380" s="3"/>
      <c r="T380" s="3">
        <v>34.83429525172658</v>
      </c>
    </row>
    <row r="381" spans="1:20" ht="15">
      <c r="A381" s="3">
        <v>379</v>
      </c>
      <c r="B381" s="12" t="s">
        <v>37</v>
      </c>
      <c r="C381" s="3">
        <v>37.142097199999995</v>
      </c>
      <c r="D381" s="3">
        <v>37.142097199999995</v>
      </c>
      <c r="E381" s="3">
        <v>37.142097199999995</v>
      </c>
      <c r="F381" s="3">
        <v>0</v>
      </c>
      <c r="G381" s="3"/>
      <c r="H381" s="3">
        <v>37.57499496505318</v>
      </c>
      <c r="I381" s="3">
        <v>37.51607006071718</v>
      </c>
      <c r="J381" s="3">
        <v>2.842170943040401E-14</v>
      </c>
      <c r="K381" s="3">
        <v>143.31508290524405</v>
      </c>
      <c r="L381" s="3">
        <v>143.31508290524403</v>
      </c>
      <c r="M381" s="3">
        <v>0.5199644413519828</v>
      </c>
      <c r="N381" s="3">
        <v>275.62477644164295</v>
      </c>
      <c r="O381" s="3">
        <v>1.6632262152698503</v>
      </c>
      <c r="P381" s="3">
        <v>165.716950533349</v>
      </c>
      <c r="Q381" s="3">
        <v>165.71695053334895</v>
      </c>
      <c r="R381" s="3">
        <v>0.4359151884306546</v>
      </c>
      <c r="S381" s="3"/>
      <c r="T381" s="3">
        <v>34.83429525172658</v>
      </c>
    </row>
    <row r="382" spans="1:20" ht="15">
      <c r="A382" s="3">
        <v>380</v>
      </c>
      <c r="B382" s="12" t="s">
        <v>37</v>
      </c>
      <c r="C382" s="3">
        <v>37.142097199999995</v>
      </c>
      <c r="D382" s="3">
        <v>37.142097199999995</v>
      </c>
      <c r="E382" s="3">
        <v>37.142097199999995</v>
      </c>
      <c r="F382" s="3">
        <v>0</v>
      </c>
      <c r="G382" s="3"/>
      <c r="H382" s="3">
        <v>37.57499496505318</v>
      </c>
      <c r="I382" s="3">
        <v>37.51607006071718</v>
      </c>
      <c r="J382" s="3">
        <v>2.842170943040401E-14</v>
      </c>
      <c r="K382" s="3">
        <v>143.31508290524405</v>
      </c>
      <c r="L382" s="3">
        <v>143.31508290524403</v>
      </c>
      <c r="M382" s="3">
        <v>0.5199644413519828</v>
      </c>
      <c r="N382" s="3">
        <v>275.62477644164295</v>
      </c>
      <c r="O382" s="3">
        <v>1.6632262152698503</v>
      </c>
      <c r="P382" s="3">
        <v>165.716950533349</v>
      </c>
      <c r="Q382" s="3">
        <v>165.71695053334895</v>
      </c>
      <c r="R382" s="3">
        <v>0.4359151884306546</v>
      </c>
      <c r="S382" s="3"/>
      <c r="T382" s="3">
        <v>34.83429525172658</v>
      </c>
    </row>
    <row r="383" spans="1:20" ht="15">
      <c r="A383" s="3">
        <v>381</v>
      </c>
      <c r="B383" s="12" t="s">
        <v>37</v>
      </c>
      <c r="C383" s="3">
        <v>37.142097199999995</v>
      </c>
      <c r="D383" s="3">
        <v>37.142097199999995</v>
      </c>
      <c r="E383" s="3">
        <v>37.142097199999995</v>
      </c>
      <c r="F383" s="3">
        <v>0</v>
      </c>
      <c r="G383" s="3"/>
      <c r="H383" s="3">
        <v>37.57499496505318</v>
      </c>
      <c r="I383" s="3">
        <v>37.51607006071718</v>
      </c>
      <c r="J383" s="3">
        <v>2.842170943040401E-14</v>
      </c>
      <c r="K383" s="3">
        <v>143.31508290524405</v>
      </c>
      <c r="L383" s="3">
        <v>143.31508290524403</v>
      </c>
      <c r="M383" s="3">
        <v>0.5199644413519828</v>
      </c>
      <c r="N383" s="3">
        <v>275.62477644164295</v>
      </c>
      <c r="O383" s="3">
        <v>1.6632262152698503</v>
      </c>
      <c r="P383" s="3">
        <v>165.716950533349</v>
      </c>
      <c r="Q383" s="3">
        <v>165.71695053334895</v>
      </c>
      <c r="R383" s="3">
        <v>0.4359151884306546</v>
      </c>
      <c r="S383" s="3"/>
      <c r="T383" s="3">
        <v>34.83429525172658</v>
      </c>
    </row>
    <row r="384" spans="1:20" ht="15">
      <c r="A384" s="3">
        <v>382</v>
      </c>
      <c r="B384" s="12" t="s">
        <v>37</v>
      </c>
      <c r="C384" s="3">
        <v>37.142097199999995</v>
      </c>
      <c r="D384" s="3">
        <v>37.142097199999995</v>
      </c>
      <c r="E384" s="3">
        <v>37.142097199999995</v>
      </c>
      <c r="F384" s="3">
        <v>0</v>
      </c>
      <c r="G384" s="3"/>
      <c r="H384" s="3">
        <v>37.57499496505318</v>
      </c>
      <c r="I384" s="3">
        <v>37.51607006071718</v>
      </c>
      <c r="J384" s="3">
        <v>2.842170943040401E-14</v>
      </c>
      <c r="K384" s="3">
        <v>143.31508290524405</v>
      </c>
      <c r="L384" s="3">
        <v>143.31508290524403</v>
      </c>
      <c r="M384" s="3">
        <v>0.5199644413519828</v>
      </c>
      <c r="N384" s="3">
        <v>275.62477644164295</v>
      </c>
      <c r="O384" s="3">
        <v>1.6632262152698503</v>
      </c>
      <c r="P384" s="3">
        <v>165.716950533349</v>
      </c>
      <c r="Q384" s="3">
        <v>165.71695053334895</v>
      </c>
      <c r="R384" s="3">
        <v>0.4359151884306546</v>
      </c>
      <c r="S384" s="3"/>
      <c r="T384" s="3">
        <v>34.83429525172658</v>
      </c>
    </row>
    <row r="385" spans="1:20" ht="15">
      <c r="A385" s="3">
        <v>383</v>
      </c>
      <c r="B385" s="12" t="s">
        <v>37</v>
      </c>
      <c r="C385" s="3">
        <v>37.142097199999995</v>
      </c>
      <c r="D385" s="3">
        <v>37.142097199999995</v>
      </c>
      <c r="E385" s="3">
        <v>37.142097199999995</v>
      </c>
      <c r="F385" s="3">
        <v>0</v>
      </c>
      <c r="G385" s="3"/>
      <c r="H385" s="3">
        <v>37.57499496505318</v>
      </c>
      <c r="I385" s="3">
        <v>37.51607006071718</v>
      </c>
      <c r="J385" s="3">
        <v>2.842170943040401E-14</v>
      </c>
      <c r="K385" s="3">
        <v>143.31508290524405</v>
      </c>
      <c r="L385" s="3">
        <v>143.31508290524403</v>
      </c>
      <c r="M385" s="3">
        <v>0.5199644413519828</v>
      </c>
      <c r="N385" s="3">
        <v>275.62477644164295</v>
      </c>
      <c r="O385" s="3">
        <v>1.6632262152698503</v>
      </c>
      <c r="P385" s="3">
        <v>165.716950533349</v>
      </c>
      <c r="Q385" s="3">
        <v>165.71695053334895</v>
      </c>
      <c r="R385" s="3">
        <v>0.4359151884306546</v>
      </c>
      <c r="S385" s="3"/>
      <c r="T385" s="3">
        <v>34.83429525172658</v>
      </c>
    </row>
    <row r="386" spans="1:20" ht="15">
      <c r="A386" s="3">
        <v>384</v>
      </c>
      <c r="B386" s="12" t="s">
        <v>37</v>
      </c>
      <c r="C386" s="3">
        <v>37.142097199999995</v>
      </c>
      <c r="D386" s="3">
        <v>37.142097199999995</v>
      </c>
      <c r="E386" s="3">
        <v>37.142097199999995</v>
      </c>
      <c r="F386" s="3">
        <v>0</v>
      </c>
      <c r="G386" s="3"/>
      <c r="H386" s="3">
        <v>37.57499496505318</v>
      </c>
      <c r="I386" s="3">
        <v>37.51607006071718</v>
      </c>
      <c r="J386" s="3">
        <v>2.842170943040401E-14</v>
      </c>
      <c r="K386" s="3">
        <v>143.31508290524405</v>
      </c>
      <c r="L386" s="3">
        <v>143.31508290524403</v>
      </c>
      <c r="M386" s="3">
        <v>0.5199644413519828</v>
      </c>
      <c r="N386" s="3">
        <v>275.62477644164295</v>
      </c>
      <c r="O386" s="3">
        <v>1.6632262152698503</v>
      </c>
      <c r="P386" s="3">
        <v>165.716950533349</v>
      </c>
      <c r="Q386" s="3">
        <v>165.71695053334895</v>
      </c>
      <c r="R386" s="3">
        <v>0.4359151884306546</v>
      </c>
      <c r="S386" s="3"/>
      <c r="T386" s="3">
        <v>34.83429525172658</v>
      </c>
    </row>
    <row r="387" spans="1:20" ht="15">
      <c r="A387" s="3">
        <v>385</v>
      </c>
      <c r="B387" s="12" t="s">
        <v>37</v>
      </c>
      <c r="C387" s="3">
        <v>37.142097199999995</v>
      </c>
      <c r="D387" s="3">
        <v>37.142097199999995</v>
      </c>
      <c r="E387" s="3">
        <v>37.142097199999995</v>
      </c>
      <c r="F387" s="3">
        <v>0</v>
      </c>
      <c r="G387" s="3"/>
      <c r="H387" s="3">
        <v>37.57499496505318</v>
      </c>
      <c r="I387" s="3">
        <v>37.51607006071718</v>
      </c>
      <c r="J387" s="3">
        <v>2.842170943040401E-14</v>
      </c>
      <c r="K387" s="3">
        <v>143.31508290524405</v>
      </c>
      <c r="L387" s="3">
        <v>143.31508290524403</v>
      </c>
      <c r="M387" s="3">
        <v>0.5199644413519828</v>
      </c>
      <c r="N387" s="3">
        <v>275.62477644164295</v>
      </c>
      <c r="O387" s="3">
        <v>1.6632262152698503</v>
      </c>
      <c r="P387" s="3">
        <v>165.716950533349</v>
      </c>
      <c r="Q387" s="3">
        <v>165.71695053334895</v>
      </c>
      <c r="R387" s="3">
        <v>0.4359151884306546</v>
      </c>
      <c r="S387" s="3"/>
      <c r="T387" s="3">
        <v>34.83429525172658</v>
      </c>
    </row>
    <row r="388" spans="1:20" ht="15">
      <c r="A388" s="3">
        <v>386</v>
      </c>
      <c r="B388" s="12" t="s">
        <v>37</v>
      </c>
      <c r="C388" s="3">
        <v>37.142097199999995</v>
      </c>
      <c r="D388" s="3">
        <v>37.142097199999995</v>
      </c>
      <c r="E388" s="3">
        <v>37.142097199999995</v>
      </c>
      <c r="F388" s="3">
        <v>0</v>
      </c>
      <c r="G388" s="3"/>
      <c r="H388" s="3">
        <v>37.57499496505318</v>
      </c>
      <c r="I388" s="3">
        <v>37.51607006071718</v>
      </c>
      <c r="J388" s="3">
        <v>2.842170943040401E-14</v>
      </c>
      <c r="K388" s="3">
        <v>143.31508290524405</v>
      </c>
      <c r="L388" s="3">
        <v>143.31508290524403</v>
      </c>
      <c r="M388" s="3">
        <v>0.5199644413519828</v>
      </c>
      <c r="N388" s="3">
        <v>275.62477644164295</v>
      </c>
      <c r="O388" s="3">
        <v>1.6632262152698503</v>
      </c>
      <c r="P388" s="3">
        <v>165.716950533349</v>
      </c>
      <c r="Q388" s="3">
        <v>165.71695053334895</v>
      </c>
      <c r="R388" s="3">
        <v>0.4359151884306546</v>
      </c>
      <c r="S388" s="3"/>
      <c r="T388" s="3">
        <v>34.83429525172658</v>
      </c>
    </row>
    <row r="389" spans="1:20" ht="15">
      <c r="A389" s="3">
        <v>387</v>
      </c>
      <c r="B389" s="12" t="s">
        <v>37</v>
      </c>
      <c r="C389" s="3">
        <v>37.142097199999995</v>
      </c>
      <c r="D389" s="3">
        <v>37.142097199999995</v>
      </c>
      <c r="E389" s="3">
        <v>37.142097199999995</v>
      </c>
      <c r="F389" s="3">
        <v>0</v>
      </c>
      <c r="G389" s="3"/>
      <c r="H389" s="3">
        <v>37.57499496505318</v>
      </c>
      <c r="I389" s="3">
        <v>37.51607006071718</v>
      </c>
      <c r="J389" s="3">
        <v>2.842170943040401E-14</v>
      </c>
      <c r="K389" s="3">
        <v>143.31508290524405</v>
      </c>
      <c r="L389" s="3">
        <v>143.31508290524403</v>
      </c>
      <c r="M389" s="3">
        <v>0.5199644413519828</v>
      </c>
      <c r="N389" s="3">
        <v>275.62477644164295</v>
      </c>
      <c r="O389" s="3">
        <v>1.6632262152698503</v>
      </c>
      <c r="P389" s="3">
        <v>165.716950533349</v>
      </c>
      <c r="Q389" s="3">
        <v>165.71695053334895</v>
      </c>
      <c r="R389" s="3">
        <v>0.4359151884306546</v>
      </c>
      <c r="S389" s="3"/>
      <c r="T389" s="3">
        <v>34.83429525172658</v>
      </c>
    </row>
    <row r="390" spans="1:20" ht="15">
      <c r="A390" s="3">
        <v>388</v>
      </c>
      <c r="B390" s="12" t="s">
        <v>37</v>
      </c>
      <c r="C390" s="3">
        <v>37.142097199999995</v>
      </c>
      <c r="D390" s="3">
        <v>37.142097199999995</v>
      </c>
      <c r="E390" s="3">
        <v>37.142097199999995</v>
      </c>
      <c r="F390" s="3">
        <v>0</v>
      </c>
      <c r="G390" s="3"/>
      <c r="H390" s="3">
        <v>37.57499496505318</v>
      </c>
      <c r="I390" s="3">
        <v>37.51607006071718</v>
      </c>
      <c r="J390" s="3">
        <v>2.842170943040401E-14</v>
      </c>
      <c r="K390" s="3">
        <v>143.31508290524405</v>
      </c>
      <c r="L390" s="3">
        <v>143.31508290524403</v>
      </c>
      <c r="M390" s="3">
        <v>0.5199644413519828</v>
      </c>
      <c r="N390" s="3">
        <v>275.62477644164295</v>
      </c>
      <c r="O390" s="3">
        <v>1.6632262152698503</v>
      </c>
      <c r="P390" s="3">
        <v>165.716950533349</v>
      </c>
      <c r="Q390" s="3">
        <v>165.71695053334895</v>
      </c>
      <c r="R390" s="3">
        <v>0.4359151884306546</v>
      </c>
      <c r="S390" s="3"/>
      <c r="T390" s="3">
        <v>34.83429525172658</v>
      </c>
    </row>
    <row r="391" spans="1:20" ht="15">
      <c r="A391" s="3">
        <v>389</v>
      </c>
      <c r="B391" s="12" t="s">
        <v>37</v>
      </c>
      <c r="C391" s="3">
        <v>37.142097199999995</v>
      </c>
      <c r="D391" s="3">
        <v>37.142097199999995</v>
      </c>
      <c r="E391" s="3">
        <v>37.142097199999995</v>
      </c>
      <c r="F391" s="3">
        <v>0</v>
      </c>
      <c r="G391" s="3"/>
      <c r="H391" s="3">
        <v>37.57499496505318</v>
      </c>
      <c r="I391" s="3">
        <v>37.51607006071718</v>
      </c>
      <c r="J391" s="3">
        <v>2.842170943040401E-14</v>
      </c>
      <c r="K391" s="3">
        <v>143.31508290524405</v>
      </c>
      <c r="L391" s="3">
        <v>143.31508290524403</v>
      </c>
      <c r="M391" s="3">
        <v>0.5199644413519828</v>
      </c>
      <c r="N391" s="3">
        <v>275.62477644164295</v>
      </c>
      <c r="O391" s="3">
        <v>1.6632262152698503</v>
      </c>
      <c r="P391" s="3">
        <v>165.716950533349</v>
      </c>
      <c r="Q391" s="3">
        <v>165.71695053334895</v>
      </c>
      <c r="R391" s="3">
        <v>0.4359151884306546</v>
      </c>
      <c r="S391" s="3"/>
      <c r="T391" s="3">
        <v>34.83429525172658</v>
      </c>
    </row>
    <row r="392" spans="1:20" ht="15">
      <c r="A392" s="3">
        <v>390</v>
      </c>
      <c r="B392" s="12" t="s">
        <v>37</v>
      </c>
      <c r="C392" s="3">
        <v>37.142097199999995</v>
      </c>
      <c r="D392" s="3">
        <v>37.142097199999995</v>
      </c>
      <c r="E392" s="3">
        <v>37.142097199999995</v>
      </c>
      <c r="F392" s="3">
        <v>0</v>
      </c>
      <c r="G392" s="3"/>
      <c r="H392" s="3">
        <v>37.57499496505318</v>
      </c>
      <c r="I392" s="3">
        <v>37.51607006071718</v>
      </c>
      <c r="J392" s="3">
        <v>2.842170943040401E-14</v>
      </c>
      <c r="K392" s="3">
        <v>143.31508290524405</v>
      </c>
      <c r="L392" s="3">
        <v>143.31508290524403</v>
      </c>
      <c r="M392" s="3">
        <v>0.5199644413519828</v>
      </c>
      <c r="N392" s="3">
        <v>275.62477644164295</v>
      </c>
      <c r="O392" s="3">
        <v>1.6632262152698503</v>
      </c>
      <c r="P392" s="3">
        <v>165.716950533349</v>
      </c>
      <c r="Q392" s="3">
        <v>165.71695053334895</v>
      </c>
      <c r="R392" s="3">
        <v>0.4359151884306546</v>
      </c>
      <c r="S392" s="3"/>
      <c r="T392" s="3">
        <v>34.83429525172658</v>
      </c>
    </row>
    <row r="393" spans="1:20" ht="15">
      <c r="A393" s="3">
        <v>391</v>
      </c>
      <c r="B393" s="12" t="s">
        <v>37</v>
      </c>
      <c r="C393" s="3">
        <v>37.142097199999995</v>
      </c>
      <c r="D393" s="3">
        <v>37.142097199999995</v>
      </c>
      <c r="E393" s="3">
        <v>37.142097199999995</v>
      </c>
      <c r="F393" s="3">
        <v>0</v>
      </c>
      <c r="G393" s="3"/>
      <c r="H393" s="3">
        <v>37.57499496505318</v>
      </c>
      <c r="I393" s="3">
        <v>37.51607006071718</v>
      </c>
      <c r="J393" s="3">
        <v>2.842170943040401E-14</v>
      </c>
      <c r="K393" s="3">
        <v>143.31508290524405</v>
      </c>
      <c r="L393" s="3">
        <v>143.31508290524403</v>
      </c>
      <c r="M393" s="3">
        <v>0.5199644413519828</v>
      </c>
      <c r="N393" s="3">
        <v>275.62477644164295</v>
      </c>
      <c r="O393" s="3">
        <v>1.6632262152698503</v>
      </c>
      <c r="P393" s="3">
        <v>165.716950533349</v>
      </c>
      <c r="Q393" s="3">
        <v>165.71695053334895</v>
      </c>
      <c r="R393" s="3">
        <v>0.4359151884306546</v>
      </c>
      <c r="S393" s="3"/>
      <c r="T393" s="3">
        <v>34.83429525172658</v>
      </c>
    </row>
    <row r="394" spans="1:20" ht="15">
      <c r="A394" s="3">
        <v>392</v>
      </c>
      <c r="B394" s="12" t="s">
        <v>37</v>
      </c>
      <c r="C394" s="3">
        <v>37.142097199999995</v>
      </c>
      <c r="D394" s="3">
        <v>37.142097199999995</v>
      </c>
      <c r="E394" s="3">
        <v>37.142097199999995</v>
      </c>
      <c r="F394" s="3">
        <v>0</v>
      </c>
      <c r="G394" s="3"/>
      <c r="H394" s="3">
        <v>37.57499496505318</v>
      </c>
      <c r="I394" s="3">
        <v>37.51607006071718</v>
      </c>
      <c r="J394" s="3">
        <v>2.842170943040401E-14</v>
      </c>
      <c r="K394" s="3">
        <v>143.31508290524405</v>
      </c>
      <c r="L394" s="3">
        <v>143.31508290524403</v>
      </c>
      <c r="M394" s="3">
        <v>0.5199644413519828</v>
      </c>
      <c r="N394" s="3">
        <v>275.62477644164295</v>
      </c>
      <c r="O394" s="3">
        <v>1.6632262152698503</v>
      </c>
      <c r="P394" s="3">
        <v>165.716950533349</v>
      </c>
      <c r="Q394" s="3">
        <v>165.71695053334895</v>
      </c>
      <c r="R394" s="3">
        <v>0.4359151884306546</v>
      </c>
      <c r="S394" s="3"/>
      <c r="T394" s="3">
        <v>34.83429525172658</v>
      </c>
    </row>
    <row r="395" spans="1:20" ht="15">
      <c r="A395" s="3">
        <v>393</v>
      </c>
      <c r="B395" s="12" t="s">
        <v>37</v>
      </c>
      <c r="C395" s="3">
        <v>37.142097199999995</v>
      </c>
      <c r="D395" s="3">
        <v>37.142097199999995</v>
      </c>
      <c r="E395" s="3">
        <v>37.142097199999995</v>
      </c>
      <c r="F395" s="3">
        <v>0</v>
      </c>
      <c r="G395" s="3"/>
      <c r="H395" s="3">
        <v>37.57499496505318</v>
      </c>
      <c r="I395" s="3">
        <v>37.51607006071718</v>
      </c>
      <c r="J395" s="3">
        <v>2.842170943040401E-14</v>
      </c>
      <c r="K395" s="3">
        <v>143.31508290524405</v>
      </c>
      <c r="L395" s="3">
        <v>143.31508290524403</v>
      </c>
      <c r="M395" s="3">
        <v>0.5199644413519828</v>
      </c>
      <c r="N395" s="3">
        <v>275.62477644164295</v>
      </c>
      <c r="O395" s="3">
        <v>1.6632262152698503</v>
      </c>
      <c r="P395" s="3">
        <v>165.716950533349</v>
      </c>
      <c r="Q395" s="3">
        <v>165.71695053334895</v>
      </c>
      <c r="R395" s="3">
        <v>0.4359151884306546</v>
      </c>
      <c r="S395" s="3"/>
      <c r="T395" s="3">
        <v>34.83429525172658</v>
      </c>
    </row>
    <row r="396" spans="1:20" ht="15">
      <c r="A396" s="3">
        <v>394</v>
      </c>
      <c r="B396" s="12" t="s">
        <v>37</v>
      </c>
      <c r="C396" s="3">
        <v>37.142097199999995</v>
      </c>
      <c r="D396" s="3">
        <v>37.142097199999995</v>
      </c>
      <c r="E396" s="3">
        <v>37.142097199999995</v>
      </c>
      <c r="F396" s="3">
        <v>0</v>
      </c>
      <c r="G396" s="3"/>
      <c r="H396" s="3">
        <v>37.57499496505318</v>
      </c>
      <c r="I396" s="3">
        <v>37.51607006071718</v>
      </c>
      <c r="J396" s="3">
        <v>2.842170943040401E-14</v>
      </c>
      <c r="K396" s="3">
        <v>143.31508290524405</v>
      </c>
      <c r="L396" s="3">
        <v>143.31508290524403</v>
      </c>
      <c r="M396" s="3">
        <v>0.5199644413519828</v>
      </c>
      <c r="N396" s="3">
        <v>275.62477644164295</v>
      </c>
      <c r="O396" s="3">
        <v>1.6632262152698503</v>
      </c>
      <c r="P396" s="3">
        <v>165.716950533349</v>
      </c>
      <c r="Q396" s="3">
        <v>165.71695053334895</v>
      </c>
      <c r="R396" s="3">
        <v>0.4359151884306546</v>
      </c>
      <c r="S396" s="3"/>
      <c r="T396" s="3">
        <v>34.83429525172658</v>
      </c>
    </row>
    <row r="397" spans="1:20" ht="15">
      <c r="A397" s="3">
        <v>395</v>
      </c>
      <c r="B397" s="12" t="s">
        <v>37</v>
      </c>
      <c r="C397" s="3">
        <v>37.142097199999995</v>
      </c>
      <c r="D397" s="3">
        <v>37.142097199999995</v>
      </c>
      <c r="E397" s="3">
        <v>37.142097199999995</v>
      </c>
      <c r="F397" s="3">
        <v>0</v>
      </c>
      <c r="G397" s="3"/>
      <c r="H397" s="3">
        <v>37.57499496505318</v>
      </c>
      <c r="I397" s="3">
        <v>37.51607006071718</v>
      </c>
      <c r="J397" s="3">
        <v>2.842170943040401E-14</v>
      </c>
      <c r="K397" s="3">
        <v>143.31508290524405</v>
      </c>
      <c r="L397" s="3">
        <v>143.31508290524403</v>
      </c>
      <c r="M397" s="3">
        <v>0.5199644413519828</v>
      </c>
      <c r="N397" s="3">
        <v>275.62477644164295</v>
      </c>
      <c r="O397" s="3">
        <v>1.6632262152698503</v>
      </c>
      <c r="P397" s="3">
        <v>165.716950533349</v>
      </c>
      <c r="Q397" s="3">
        <v>165.71695053334895</v>
      </c>
      <c r="R397" s="3">
        <v>0.4359151884306546</v>
      </c>
      <c r="S397" s="3"/>
      <c r="T397" s="3">
        <v>34.83429525172658</v>
      </c>
    </row>
    <row r="398" spans="1:20" ht="15">
      <c r="A398" s="3">
        <v>396</v>
      </c>
      <c r="B398" s="12" t="s">
        <v>37</v>
      </c>
      <c r="C398" s="3">
        <v>37.142097199999995</v>
      </c>
      <c r="D398" s="3">
        <v>37.142097199999995</v>
      </c>
      <c r="E398" s="3">
        <v>37.142097199999995</v>
      </c>
      <c r="F398" s="3">
        <v>0</v>
      </c>
      <c r="G398" s="3"/>
      <c r="H398" s="3">
        <v>37.57499496505318</v>
      </c>
      <c r="I398" s="3">
        <v>37.51607006071718</v>
      </c>
      <c r="J398" s="3">
        <v>2.842170943040401E-14</v>
      </c>
      <c r="K398" s="3">
        <v>143.31508290524405</v>
      </c>
      <c r="L398" s="3">
        <v>143.31508290524403</v>
      </c>
      <c r="M398" s="3">
        <v>0.5199644413519828</v>
      </c>
      <c r="N398" s="3">
        <v>275.62477644164295</v>
      </c>
      <c r="O398" s="3">
        <v>1.6632262152698503</v>
      </c>
      <c r="P398" s="3">
        <v>165.716950533349</v>
      </c>
      <c r="Q398" s="3">
        <v>165.71695053334895</v>
      </c>
      <c r="R398" s="3">
        <v>0.4359151884306546</v>
      </c>
      <c r="S398" s="3"/>
      <c r="T398" s="3">
        <v>34.83429525172658</v>
      </c>
    </row>
    <row r="399" spans="1:20" ht="15">
      <c r="A399" s="3">
        <v>397</v>
      </c>
      <c r="B399" s="12" t="s">
        <v>37</v>
      </c>
      <c r="C399" s="3">
        <v>37.142097199999995</v>
      </c>
      <c r="D399" s="3">
        <v>37.142097199999995</v>
      </c>
      <c r="E399" s="3">
        <v>37.142097199999995</v>
      </c>
      <c r="F399" s="3">
        <v>0</v>
      </c>
      <c r="G399" s="3"/>
      <c r="H399" s="3">
        <v>37.57499496505318</v>
      </c>
      <c r="I399" s="3">
        <v>37.51607006071718</v>
      </c>
      <c r="J399" s="3">
        <v>2.842170943040401E-14</v>
      </c>
      <c r="K399" s="3">
        <v>143.31508290524405</v>
      </c>
      <c r="L399" s="3">
        <v>143.31508290524403</v>
      </c>
      <c r="M399" s="3">
        <v>0.5199644413519828</v>
      </c>
      <c r="N399" s="3">
        <v>275.62477644164295</v>
      </c>
      <c r="O399" s="3">
        <v>1.6632262152698503</v>
      </c>
      <c r="P399" s="3">
        <v>165.716950533349</v>
      </c>
      <c r="Q399" s="3">
        <v>165.71695053334895</v>
      </c>
      <c r="R399" s="3">
        <v>0.4359151884306546</v>
      </c>
      <c r="S399" s="3"/>
      <c r="T399" s="3">
        <v>34.83429525172658</v>
      </c>
    </row>
    <row r="400" spans="1:20" ht="15">
      <c r="A400" s="3">
        <v>398</v>
      </c>
      <c r="B400" s="12" t="s">
        <v>37</v>
      </c>
      <c r="C400" s="3">
        <v>37.142097199999995</v>
      </c>
      <c r="D400" s="3">
        <v>37.142097199999995</v>
      </c>
      <c r="E400" s="3">
        <v>37.142097199999995</v>
      </c>
      <c r="F400" s="3">
        <v>0</v>
      </c>
      <c r="G400" s="3"/>
      <c r="H400" s="3">
        <v>37.57499496505318</v>
      </c>
      <c r="I400" s="3">
        <v>37.51607006071718</v>
      </c>
      <c r="J400" s="3">
        <v>2.842170943040401E-14</v>
      </c>
      <c r="K400" s="3">
        <v>143.31508290524405</v>
      </c>
      <c r="L400" s="3">
        <v>143.31508290524403</v>
      </c>
      <c r="M400" s="3">
        <v>0.5199644413519828</v>
      </c>
      <c r="N400" s="3">
        <v>275.62477644164295</v>
      </c>
      <c r="O400" s="3">
        <v>1.6632262152698503</v>
      </c>
      <c r="P400" s="3">
        <v>165.716950533349</v>
      </c>
      <c r="Q400" s="3">
        <v>165.71695053334895</v>
      </c>
      <c r="R400" s="3">
        <v>0.4359151884306546</v>
      </c>
      <c r="S400" s="3"/>
      <c r="T400" s="3">
        <v>34.83429525172658</v>
      </c>
    </row>
    <row r="401" spans="1:20" ht="15">
      <c r="A401" s="3">
        <v>399</v>
      </c>
      <c r="B401" s="12" t="s">
        <v>37</v>
      </c>
      <c r="C401" s="3">
        <v>37.142097199999995</v>
      </c>
      <c r="D401" s="3">
        <v>37.142097199999995</v>
      </c>
      <c r="E401" s="3">
        <v>37.142097199999995</v>
      </c>
      <c r="F401" s="3">
        <v>0</v>
      </c>
      <c r="G401" s="3"/>
      <c r="H401" s="3">
        <v>37.57499496505318</v>
      </c>
      <c r="I401" s="3">
        <v>37.51607006071718</v>
      </c>
      <c r="J401" s="3">
        <v>2.842170943040401E-14</v>
      </c>
      <c r="K401" s="3">
        <v>143.31508290524405</v>
      </c>
      <c r="L401" s="3">
        <v>143.31508290524403</v>
      </c>
      <c r="M401" s="3">
        <v>0.5199644413519828</v>
      </c>
      <c r="N401" s="3">
        <v>275.62477644164295</v>
      </c>
      <c r="O401" s="3">
        <v>1.6632262152698503</v>
      </c>
      <c r="P401" s="3">
        <v>165.716950533349</v>
      </c>
      <c r="Q401" s="3">
        <v>165.71695053334895</v>
      </c>
      <c r="R401" s="3">
        <v>0.4359151884306546</v>
      </c>
      <c r="S401" s="3"/>
      <c r="T401" s="3">
        <v>34.83429525172658</v>
      </c>
    </row>
    <row r="402" spans="1:20" ht="15">
      <c r="A402" s="3">
        <v>400</v>
      </c>
      <c r="B402" s="12" t="s">
        <v>37</v>
      </c>
      <c r="C402" s="3">
        <v>37.142097199999995</v>
      </c>
      <c r="D402" s="3">
        <v>37.142097199999995</v>
      </c>
      <c r="E402" s="3">
        <v>37.142097199999995</v>
      </c>
      <c r="F402" s="3">
        <v>0</v>
      </c>
      <c r="G402" s="3"/>
      <c r="H402" s="3">
        <v>37.57499496505318</v>
      </c>
      <c r="I402" s="3">
        <v>37.51607006071718</v>
      </c>
      <c r="J402" s="3">
        <v>2.842170943040401E-14</v>
      </c>
      <c r="K402" s="3">
        <v>143.31508290524405</v>
      </c>
      <c r="L402" s="3">
        <v>143.31508290524403</v>
      </c>
      <c r="M402" s="3">
        <v>0.5199644413519828</v>
      </c>
      <c r="N402" s="3">
        <v>275.62477644164295</v>
      </c>
      <c r="O402" s="3">
        <v>1.6632262152698503</v>
      </c>
      <c r="P402" s="3">
        <v>165.716950533349</v>
      </c>
      <c r="Q402" s="3">
        <v>165.71695053334895</v>
      </c>
      <c r="R402" s="3">
        <v>0.4359151884306546</v>
      </c>
      <c r="S402" s="3"/>
      <c r="T402" s="3">
        <v>34.83429525172658</v>
      </c>
    </row>
    <row r="403" spans="1:20" ht="15">
      <c r="A403" s="3">
        <v>401</v>
      </c>
      <c r="B403" s="12" t="s">
        <v>37</v>
      </c>
      <c r="C403" s="3">
        <v>37.142097199999995</v>
      </c>
      <c r="D403" s="3">
        <v>37.142097199999995</v>
      </c>
      <c r="E403" s="3">
        <v>37.142097199999995</v>
      </c>
      <c r="F403" s="3">
        <v>0</v>
      </c>
      <c r="G403" s="3"/>
      <c r="H403" s="3">
        <v>37.57499496505318</v>
      </c>
      <c r="I403" s="3">
        <v>37.51607006071718</v>
      </c>
      <c r="J403" s="3">
        <v>2.842170943040401E-14</v>
      </c>
      <c r="K403" s="3">
        <v>143.31508290524405</v>
      </c>
      <c r="L403" s="3">
        <v>143.31508290524403</v>
      </c>
      <c r="M403" s="3">
        <v>0.5199644413519828</v>
      </c>
      <c r="N403" s="3">
        <v>275.62477644164295</v>
      </c>
      <c r="O403" s="3">
        <v>1.6632262152698503</v>
      </c>
      <c r="P403" s="3">
        <v>165.716950533349</v>
      </c>
      <c r="Q403" s="3">
        <v>165.71695053334895</v>
      </c>
      <c r="R403" s="3">
        <v>0.4359151884306546</v>
      </c>
      <c r="S403" s="3"/>
      <c r="T403" s="3">
        <v>34.83429525172658</v>
      </c>
    </row>
    <row r="404" spans="1:20" ht="15">
      <c r="A404" s="3">
        <v>402</v>
      </c>
      <c r="B404" s="12" t="s">
        <v>37</v>
      </c>
      <c r="C404" s="3">
        <v>37.142097199999995</v>
      </c>
      <c r="D404" s="3">
        <v>37.142097199999995</v>
      </c>
      <c r="E404" s="3">
        <v>37.142097199999995</v>
      </c>
      <c r="F404" s="3">
        <v>0</v>
      </c>
      <c r="G404" s="3"/>
      <c r="H404" s="3">
        <v>37.57499496505318</v>
      </c>
      <c r="I404" s="3">
        <v>37.51607006071718</v>
      </c>
      <c r="J404" s="3">
        <v>2.842170943040401E-14</v>
      </c>
      <c r="K404" s="3">
        <v>143.31508290524405</v>
      </c>
      <c r="L404" s="3">
        <v>143.31508290524403</v>
      </c>
      <c r="M404" s="3">
        <v>0.5199644413519828</v>
      </c>
      <c r="N404" s="3">
        <v>275.62477644164295</v>
      </c>
      <c r="O404" s="3">
        <v>1.6632262152698503</v>
      </c>
      <c r="P404" s="3">
        <v>165.716950533349</v>
      </c>
      <c r="Q404" s="3">
        <v>165.71695053334895</v>
      </c>
      <c r="R404" s="3">
        <v>0.4359151884306546</v>
      </c>
      <c r="S404" s="3"/>
      <c r="T404" s="3">
        <v>34.83429525172658</v>
      </c>
    </row>
    <row r="405" spans="1:20" ht="15">
      <c r="A405" s="3">
        <v>403</v>
      </c>
      <c r="B405" s="12" t="s">
        <v>37</v>
      </c>
      <c r="C405" s="3">
        <v>37.142097199999995</v>
      </c>
      <c r="D405" s="3">
        <v>37.142097199999995</v>
      </c>
      <c r="E405" s="3">
        <v>37.142097199999995</v>
      </c>
      <c r="F405" s="3">
        <v>0</v>
      </c>
      <c r="G405" s="3"/>
      <c r="H405" s="3">
        <v>37.57499496505318</v>
      </c>
      <c r="I405" s="3">
        <v>37.51607006071718</v>
      </c>
      <c r="J405" s="3">
        <v>2.842170943040401E-14</v>
      </c>
      <c r="K405" s="3">
        <v>143.31508290524405</v>
      </c>
      <c r="L405" s="3">
        <v>143.31508290524403</v>
      </c>
      <c r="M405" s="3">
        <v>0.5199644413519828</v>
      </c>
      <c r="N405" s="3">
        <v>275.62477644164295</v>
      </c>
      <c r="O405" s="3">
        <v>1.6632262152698503</v>
      </c>
      <c r="P405" s="3">
        <v>165.716950533349</v>
      </c>
      <c r="Q405" s="3">
        <v>165.71695053334895</v>
      </c>
      <c r="R405" s="3">
        <v>0.4359151884306546</v>
      </c>
      <c r="S405" s="3"/>
      <c r="T405" s="3">
        <v>34.83429525172658</v>
      </c>
    </row>
    <row r="406" spans="1:20" ht="15">
      <c r="A406" s="3">
        <v>404</v>
      </c>
      <c r="B406" s="12" t="s">
        <v>37</v>
      </c>
      <c r="C406" s="3">
        <v>37.142097199999995</v>
      </c>
      <c r="D406" s="3">
        <v>37.142097199999995</v>
      </c>
      <c r="E406" s="3">
        <v>37.142097199999995</v>
      </c>
      <c r="F406" s="3">
        <v>0</v>
      </c>
      <c r="G406" s="3"/>
      <c r="H406" s="3">
        <v>37.57499496505318</v>
      </c>
      <c r="I406" s="3">
        <v>37.51607006071718</v>
      </c>
      <c r="J406" s="3">
        <v>2.842170943040401E-14</v>
      </c>
      <c r="K406" s="3">
        <v>143.31508290524405</v>
      </c>
      <c r="L406" s="3">
        <v>143.31508290524403</v>
      </c>
      <c r="M406" s="3">
        <v>0.5199644413519828</v>
      </c>
      <c r="N406" s="3">
        <v>275.62477644164295</v>
      </c>
      <c r="O406" s="3">
        <v>1.6632262152698503</v>
      </c>
      <c r="P406" s="3">
        <v>165.716950533349</v>
      </c>
      <c r="Q406" s="3">
        <v>165.71695053334895</v>
      </c>
      <c r="R406" s="3">
        <v>0.4359151884306546</v>
      </c>
      <c r="S406" s="3"/>
      <c r="T406" s="3">
        <v>34.83429525172658</v>
      </c>
    </row>
    <row r="407" spans="1:20" ht="15">
      <c r="A407" s="3">
        <v>405</v>
      </c>
      <c r="B407" s="12" t="s">
        <v>37</v>
      </c>
      <c r="C407" s="3">
        <v>37.142097199999995</v>
      </c>
      <c r="D407" s="3">
        <v>37.142097199999995</v>
      </c>
      <c r="E407" s="3">
        <v>37.142097199999995</v>
      </c>
      <c r="F407" s="3">
        <v>0</v>
      </c>
      <c r="G407" s="3"/>
      <c r="H407" s="3">
        <v>37.57499496505318</v>
      </c>
      <c r="I407" s="3">
        <v>37.51607006071718</v>
      </c>
      <c r="J407" s="3">
        <v>2.842170943040401E-14</v>
      </c>
      <c r="K407" s="3">
        <v>143.31508290524405</v>
      </c>
      <c r="L407" s="3">
        <v>143.31508290524403</v>
      </c>
      <c r="M407" s="3">
        <v>0.5199644413519828</v>
      </c>
      <c r="N407" s="3">
        <v>275.62477644164295</v>
      </c>
      <c r="O407" s="3">
        <v>1.6632262152698503</v>
      </c>
      <c r="P407" s="3">
        <v>165.716950533349</v>
      </c>
      <c r="Q407" s="3">
        <v>165.71695053334895</v>
      </c>
      <c r="R407" s="3">
        <v>0.4359151884306546</v>
      </c>
      <c r="S407" s="3"/>
      <c r="T407" s="3">
        <v>34.83429525172658</v>
      </c>
    </row>
    <row r="408" spans="1:20" ht="15">
      <c r="A408" s="3">
        <v>406</v>
      </c>
      <c r="B408" s="12" t="s">
        <v>37</v>
      </c>
      <c r="C408" s="3">
        <v>37.142097199999995</v>
      </c>
      <c r="D408" s="3">
        <v>37.142097199999995</v>
      </c>
      <c r="E408" s="3">
        <v>37.142097199999995</v>
      </c>
      <c r="F408" s="3">
        <v>0</v>
      </c>
      <c r="G408" s="3"/>
      <c r="H408" s="3">
        <v>37.57499496505318</v>
      </c>
      <c r="I408" s="3">
        <v>37.51607006071718</v>
      </c>
      <c r="J408" s="3">
        <v>2.842170943040401E-14</v>
      </c>
      <c r="K408" s="3">
        <v>143.31508290524405</v>
      </c>
      <c r="L408" s="3">
        <v>143.31508290524403</v>
      </c>
      <c r="M408" s="3">
        <v>0.5199644413519828</v>
      </c>
      <c r="N408" s="3">
        <v>275.62477644164295</v>
      </c>
      <c r="O408" s="3">
        <v>1.6632262152698503</v>
      </c>
      <c r="P408" s="3">
        <v>165.716950533349</v>
      </c>
      <c r="Q408" s="3">
        <v>165.71695053334895</v>
      </c>
      <c r="R408" s="3">
        <v>0.4359151884306546</v>
      </c>
      <c r="S408" s="3"/>
      <c r="T408" s="3">
        <v>34.83429525172658</v>
      </c>
    </row>
    <row r="409" spans="1:20" ht="15">
      <c r="A409" s="3">
        <v>407</v>
      </c>
      <c r="B409" s="12" t="s">
        <v>37</v>
      </c>
      <c r="C409" s="3">
        <v>37.142097199999995</v>
      </c>
      <c r="D409" s="3">
        <v>37.142097199999995</v>
      </c>
      <c r="E409" s="3">
        <v>37.142097199999995</v>
      </c>
      <c r="F409" s="3">
        <v>0</v>
      </c>
      <c r="G409" s="3"/>
      <c r="H409" s="3">
        <v>37.57499496505318</v>
      </c>
      <c r="I409" s="3">
        <v>37.51607006071718</v>
      </c>
      <c r="J409" s="3">
        <v>2.842170943040401E-14</v>
      </c>
      <c r="K409" s="3">
        <v>143.31508290524405</v>
      </c>
      <c r="L409" s="3">
        <v>143.31508290524403</v>
      </c>
      <c r="M409" s="3">
        <v>0.5199644413519828</v>
      </c>
      <c r="N409" s="3">
        <v>275.62477644164295</v>
      </c>
      <c r="O409" s="3">
        <v>1.6632262152698503</v>
      </c>
      <c r="P409" s="3">
        <v>165.716950533349</v>
      </c>
      <c r="Q409" s="3">
        <v>165.71695053334895</v>
      </c>
      <c r="R409" s="3">
        <v>0.4359151884306546</v>
      </c>
      <c r="S409" s="3"/>
      <c r="T409" s="3">
        <v>34.83429525172658</v>
      </c>
    </row>
    <row r="410" spans="1:20" ht="15">
      <c r="A410" s="3">
        <v>408</v>
      </c>
      <c r="B410" s="12" t="s">
        <v>37</v>
      </c>
      <c r="C410" s="3">
        <v>37.142097199999995</v>
      </c>
      <c r="D410" s="3">
        <v>37.142097199999995</v>
      </c>
      <c r="E410" s="3">
        <v>37.142097199999995</v>
      </c>
      <c r="F410" s="3">
        <v>0</v>
      </c>
      <c r="G410" s="3"/>
      <c r="H410" s="3">
        <v>37.57499496505318</v>
      </c>
      <c r="I410" s="3">
        <v>37.51607006071718</v>
      </c>
      <c r="J410" s="3">
        <v>2.842170943040401E-14</v>
      </c>
      <c r="K410" s="3">
        <v>143.31508290524405</v>
      </c>
      <c r="L410" s="3">
        <v>143.31508290524403</v>
      </c>
      <c r="M410" s="3">
        <v>0.5199644413519828</v>
      </c>
      <c r="N410" s="3">
        <v>275.62477644164295</v>
      </c>
      <c r="O410" s="3">
        <v>1.6632262152698503</v>
      </c>
      <c r="P410" s="3">
        <v>165.716950533349</v>
      </c>
      <c r="Q410" s="3">
        <v>165.71695053334895</v>
      </c>
      <c r="R410" s="3">
        <v>0.4359151884306546</v>
      </c>
      <c r="S410" s="3"/>
      <c r="T410" s="3">
        <v>34.83429525172658</v>
      </c>
    </row>
    <row r="411" spans="1:20" ht="15">
      <c r="A411" s="3">
        <v>409</v>
      </c>
      <c r="B411" s="12" t="s">
        <v>37</v>
      </c>
      <c r="C411" s="3">
        <v>37.142097199999995</v>
      </c>
      <c r="D411" s="3">
        <v>37.142097199999995</v>
      </c>
      <c r="E411" s="3">
        <v>37.142097199999995</v>
      </c>
      <c r="F411" s="3">
        <v>0</v>
      </c>
      <c r="G411" s="3"/>
      <c r="H411" s="3">
        <v>37.57499496505318</v>
      </c>
      <c r="I411" s="3">
        <v>37.51607006071718</v>
      </c>
      <c r="J411" s="3">
        <v>2.842170943040401E-14</v>
      </c>
      <c r="K411" s="3">
        <v>143.31508290524405</v>
      </c>
      <c r="L411" s="3">
        <v>143.31508290524403</v>
      </c>
      <c r="M411" s="3">
        <v>0.5199644413519828</v>
      </c>
      <c r="N411" s="3">
        <v>275.62477644164295</v>
      </c>
      <c r="O411" s="3">
        <v>1.6632262152698503</v>
      </c>
      <c r="P411" s="3">
        <v>165.716950533349</v>
      </c>
      <c r="Q411" s="3">
        <v>165.71695053334895</v>
      </c>
      <c r="R411" s="3">
        <v>0.4359151884306546</v>
      </c>
      <c r="S411" s="3"/>
      <c r="T411" s="3">
        <v>34.83429525172658</v>
      </c>
    </row>
    <row r="412" spans="1:20" ht="15">
      <c r="A412" s="3">
        <v>410</v>
      </c>
      <c r="B412" s="12" t="s">
        <v>37</v>
      </c>
      <c r="C412" s="3">
        <v>37.142097199999995</v>
      </c>
      <c r="D412" s="3">
        <v>37.142097199999995</v>
      </c>
      <c r="E412" s="3">
        <v>37.142097199999995</v>
      </c>
      <c r="F412" s="3">
        <v>0</v>
      </c>
      <c r="G412" s="3"/>
      <c r="H412" s="3">
        <v>37.57499496505318</v>
      </c>
      <c r="I412" s="3">
        <v>37.51607006071718</v>
      </c>
      <c r="J412" s="3">
        <v>2.842170943040401E-14</v>
      </c>
      <c r="K412" s="3">
        <v>143.31508290524405</v>
      </c>
      <c r="L412" s="3">
        <v>143.31508290524403</v>
      </c>
      <c r="M412" s="3">
        <v>0.5199644413519828</v>
      </c>
      <c r="N412" s="3">
        <v>275.62477644164295</v>
      </c>
      <c r="O412" s="3">
        <v>1.6632262152698503</v>
      </c>
      <c r="P412" s="3">
        <v>165.716950533349</v>
      </c>
      <c r="Q412" s="3">
        <v>165.71695053334895</v>
      </c>
      <c r="R412" s="3">
        <v>0.4359151884306546</v>
      </c>
      <c r="S412" s="3"/>
      <c r="T412" s="3">
        <v>34.83429525172658</v>
      </c>
    </row>
    <row r="413" spans="1:20" ht="15">
      <c r="A413" s="3">
        <v>411</v>
      </c>
      <c r="B413" s="12" t="s">
        <v>37</v>
      </c>
      <c r="C413" s="3">
        <v>37.142097199999995</v>
      </c>
      <c r="D413" s="3">
        <v>37.142097199999995</v>
      </c>
      <c r="E413" s="3">
        <v>37.142097199999995</v>
      </c>
      <c r="F413" s="3">
        <v>0</v>
      </c>
      <c r="G413" s="3"/>
      <c r="H413" s="3">
        <v>37.57499496505318</v>
      </c>
      <c r="I413" s="3">
        <v>37.51607006071718</v>
      </c>
      <c r="J413" s="3">
        <v>2.842170943040401E-14</v>
      </c>
      <c r="K413" s="3">
        <v>143.31508290524405</v>
      </c>
      <c r="L413" s="3">
        <v>143.31508290524403</v>
      </c>
      <c r="M413" s="3">
        <v>0.5199644413519828</v>
      </c>
      <c r="N413" s="3">
        <v>275.62477644164295</v>
      </c>
      <c r="O413" s="3">
        <v>1.6632262152698503</v>
      </c>
      <c r="P413" s="3">
        <v>165.716950533349</v>
      </c>
      <c r="Q413" s="3">
        <v>165.71695053334895</v>
      </c>
      <c r="R413" s="3">
        <v>0.4359151884306546</v>
      </c>
      <c r="S413" s="3"/>
      <c r="T413" s="3">
        <v>34.83429525172658</v>
      </c>
    </row>
    <row r="414" spans="1:20" ht="15">
      <c r="A414" s="3">
        <v>412</v>
      </c>
      <c r="B414" s="12" t="s">
        <v>37</v>
      </c>
      <c r="C414" s="3">
        <v>37.142097199999995</v>
      </c>
      <c r="D414" s="3">
        <v>37.142097199999995</v>
      </c>
      <c r="E414" s="3">
        <v>37.142097199999995</v>
      </c>
      <c r="F414" s="3">
        <v>0</v>
      </c>
      <c r="G414" s="3"/>
      <c r="H414" s="3">
        <v>37.57499496505318</v>
      </c>
      <c r="I414" s="3">
        <v>37.51607006071718</v>
      </c>
      <c r="J414" s="3">
        <v>2.842170943040401E-14</v>
      </c>
      <c r="K414" s="3">
        <v>143.31508290524405</v>
      </c>
      <c r="L414" s="3">
        <v>143.31508290524403</v>
      </c>
      <c r="M414" s="3">
        <v>0.5199644413519828</v>
      </c>
      <c r="N414" s="3">
        <v>275.62477644164295</v>
      </c>
      <c r="O414" s="3">
        <v>1.6632262152698503</v>
      </c>
      <c r="P414" s="3">
        <v>165.716950533349</v>
      </c>
      <c r="Q414" s="3">
        <v>165.71695053334895</v>
      </c>
      <c r="R414" s="3">
        <v>0.4359151884306546</v>
      </c>
      <c r="S414" s="3"/>
      <c r="T414" s="3">
        <v>34.83429525172658</v>
      </c>
    </row>
    <row r="415" spans="1:20" ht="15">
      <c r="A415" s="3">
        <v>413</v>
      </c>
      <c r="B415" s="12" t="s">
        <v>37</v>
      </c>
      <c r="C415" s="3">
        <v>37.142097199999995</v>
      </c>
      <c r="D415" s="3">
        <v>37.142097199999995</v>
      </c>
      <c r="E415" s="3">
        <v>37.142097199999995</v>
      </c>
      <c r="F415" s="3">
        <v>0</v>
      </c>
      <c r="G415" s="3"/>
      <c r="H415" s="3">
        <v>37.57499496505318</v>
      </c>
      <c r="I415" s="3">
        <v>37.51607006071718</v>
      </c>
      <c r="J415" s="3">
        <v>2.842170943040401E-14</v>
      </c>
      <c r="K415" s="3">
        <v>143.31508290524405</v>
      </c>
      <c r="L415" s="3">
        <v>143.31508290524403</v>
      </c>
      <c r="M415" s="3">
        <v>0.5199644413519828</v>
      </c>
      <c r="N415" s="3">
        <v>275.62477644164295</v>
      </c>
      <c r="O415" s="3">
        <v>1.6632262152698503</v>
      </c>
      <c r="P415" s="3">
        <v>165.716950533349</v>
      </c>
      <c r="Q415" s="3">
        <v>165.71695053334895</v>
      </c>
      <c r="R415" s="3">
        <v>0.4359151884306546</v>
      </c>
      <c r="S415" s="3"/>
      <c r="T415" s="3">
        <v>34.83429525172658</v>
      </c>
    </row>
    <row r="416" spans="1:20" ht="15">
      <c r="A416" s="3">
        <v>414</v>
      </c>
      <c r="B416" s="12" t="s">
        <v>37</v>
      </c>
      <c r="C416" s="3">
        <v>37.142097199999995</v>
      </c>
      <c r="D416" s="3">
        <v>37.142097199999995</v>
      </c>
      <c r="E416" s="3">
        <v>37.142097199999995</v>
      </c>
      <c r="F416" s="3">
        <v>0</v>
      </c>
      <c r="G416" s="3"/>
      <c r="H416" s="3">
        <v>37.57499496505318</v>
      </c>
      <c r="I416" s="3">
        <v>37.51607006071718</v>
      </c>
      <c r="J416" s="3">
        <v>2.842170943040401E-14</v>
      </c>
      <c r="K416" s="3">
        <v>143.31508290524405</v>
      </c>
      <c r="L416" s="3">
        <v>143.31508290524403</v>
      </c>
      <c r="M416" s="3">
        <v>0.5199644413519828</v>
      </c>
      <c r="N416" s="3">
        <v>275.62477644164295</v>
      </c>
      <c r="O416" s="3">
        <v>1.6632262152698503</v>
      </c>
      <c r="P416" s="3">
        <v>165.716950533349</v>
      </c>
      <c r="Q416" s="3">
        <v>165.71695053334895</v>
      </c>
      <c r="R416" s="3">
        <v>0.4359151884306546</v>
      </c>
      <c r="S416" s="3"/>
      <c r="T416" s="3">
        <v>34.83429525172658</v>
      </c>
    </row>
    <row r="417" spans="1:20" ht="15">
      <c r="A417" s="3">
        <v>415</v>
      </c>
      <c r="B417" s="12" t="s">
        <v>37</v>
      </c>
      <c r="C417" s="3">
        <v>37.142097199999995</v>
      </c>
      <c r="D417" s="3">
        <v>37.142097199999995</v>
      </c>
      <c r="E417" s="3">
        <v>37.142097199999995</v>
      </c>
      <c r="F417" s="3">
        <v>0</v>
      </c>
      <c r="G417" s="3"/>
      <c r="H417" s="3">
        <v>37.57499496505318</v>
      </c>
      <c r="I417" s="3">
        <v>37.51607006071718</v>
      </c>
      <c r="J417" s="3">
        <v>2.842170943040401E-14</v>
      </c>
      <c r="K417" s="3">
        <v>143.31508290524405</v>
      </c>
      <c r="L417" s="3">
        <v>143.31508290524403</v>
      </c>
      <c r="M417" s="3">
        <v>0.5199644413519828</v>
      </c>
      <c r="N417" s="3">
        <v>275.62477644164295</v>
      </c>
      <c r="O417" s="3">
        <v>1.6632262152698503</v>
      </c>
      <c r="P417" s="3">
        <v>165.716950533349</v>
      </c>
      <c r="Q417" s="3">
        <v>165.71695053334895</v>
      </c>
      <c r="R417" s="3">
        <v>0.4359151884306546</v>
      </c>
      <c r="S417" s="3"/>
      <c r="T417" s="3">
        <v>34.83429525172658</v>
      </c>
    </row>
    <row r="418" spans="1:20" ht="15">
      <c r="A418" s="3">
        <v>416</v>
      </c>
      <c r="B418" s="12" t="s">
        <v>37</v>
      </c>
      <c r="C418" s="3">
        <v>37.142097199999995</v>
      </c>
      <c r="D418" s="3">
        <v>37.142097199999995</v>
      </c>
      <c r="E418" s="3">
        <v>37.142097199999995</v>
      </c>
      <c r="F418" s="3">
        <v>0</v>
      </c>
      <c r="G418" s="3"/>
      <c r="H418" s="3">
        <v>37.57499496505318</v>
      </c>
      <c r="I418" s="3">
        <v>37.51607006071718</v>
      </c>
      <c r="J418" s="3">
        <v>2.842170943040401E-14</v>
      </c>
      <c r="K418" s="3">
        <v>143.31508290524405</v>
      </c>
      <c r="L418" s="3">
        <v>143.31508290524403</v>
      </c>
      <c r="M418" s="3">
        <v>0.5199644413519828</v>
      </c>
      <c r="N418" s="3">
        <v>275.62477644164295</v>
      </c>
      <c r="O418" s="3">
        <v>1.6632262152698503</v>
      </c>
      <c r="P418" s="3">
        <v>165.716950533349</v>
      </c>
      <c r="Q418" s="3">
        <v>165.71695053334895</v>
      </c>
      <c r="R418" s="3">
        <v>0.4359151884306546</v>
      </c>
      <c r="S418" s="3"/>
      <c r="T418" s="3">
        <v>34.83429525172658</v>
      </c>
    </row>
    <row r="419" spans="1:20" ht="15">
      <c r="A419" s="3">
        <v>417</v>
      </c>
      <c r="B419" s="12" t="s">
        <v>37</v>
      </c>
      <c r="C419" s="3">
        <v>37.142097199999995</v>
      </c>
      <c r="D419" s="3">
        <v>37.142097199999995</v>
      </c>
      <c r="E419" s="3">
        <v>37.142097199999995</v>
      </c>
      <c r="F419" s="3">
        <v>0</v>
      </c>
      <c r="G419" s="3"/>
      <c r="H419" s="3">
        <v>37.57499496505318</v>
      </c>
      <c r="I419" s="3">
        <v>37.51607006071718</v>
      </c>
      <c r="J419" s="3">
        <v>2.842170943040401E-14</v>
      </c>
      <c r="K419" s="3">
        <v>143.31508290524405</v>
      </c>
      <c r="L419" s="3">
        <v>143.31508290524403</v>
      </c>
      <c r="M419" s="3">
        <v>0.5199644413519828</v>
      </c>
      <c r="N419" s="3">
        <v>275.62477644164295</v>
      </c>
      <c r="O419" s="3">
        <v>1.6632262152698503</v>
      </c>
      <c r="P419" s="3">
        <v>165.716950533349</v>
      </c>
      <c r="Q419" s="3">
        <v>165.71695053334895</v>
      </c>
      <c r="R419" s="3">
        <v>0.4359151884306546</v>
      </c>
      <c r="S419" s="3"/>
      <c r="T419" s="3">
        <v>34.83429525172658</v>
      </c>
    </row>
    <row r="420" spans="1:20" ht="15">
      <c r="A420" s="3">
        <v>418</v>
      </c>
      <c r="B420" s="12" t="s">
        <v>37</v>
      </c>
      <c r="C420" s="3">
        <v>37.142097199999995</v>
      </c>
      <c r="D420" s="3">
        <v>37.142097199999995</v>
      </c>
      <c r="E420" s="3">
        <v>37.142097199999995</v>
      </c>
      <c r="F420" s="3">
        <v>0</v>
      </c>
      <c r="G420" s="3"/>
      <c r="H420" s="3">
        <v>37.57499496505318</v>
      </c>
      <c r="I420" s="3">
        <v>37.51607006071718</v>
      </c>
      <c r="J420" s="3">
        <v>2.842170943040401E-14</v>
      </c>
      <c r="K420" s="3">
        <v>143.31508290524405</v>
      </c>
      <c r="L420" s="3">
        <v>143.31508290524403</v>
      </c>
      <c r="M420" s="3">
        <v>0.5199644413519828</v>
      </c>
      <c r="N420" s="3">
        <v>275.62477644164295</v>
      </c>
      <c r="O420" s="3">
        <v>1.6632262152698503</v>
      </c>
      <c r="P420" s="3">
        <v>165.716950533349</v>
      </c>
      <c r="Q420" s="3">
        <v>165.71695053334895</v>
      </c>
      <c r="R420" s="3">
        <v>0.4359151884306546</v>
      </c>
      <c r="S420" s="3"/>
      <c r="T420" s="3">
        <v>34.83429525172658</v>
      </c>
    </row>
    <row r="421" spans="1:20" ht="15">
      <c r="A421" s="3">
        <v>419</v>
      </c>
      <c r="B421" s="12" t="s">
        <v>37</v>
      </c>
      <c r="C421" s="3">
        <v>37.142097199999995</v>
      </c>
      <c r="D421" s="3">
        <v>37.142097199999995</v>
      </c>
      <c r="E421" s="3">
        <v>37.142097199999995</v>
      </c>
      <c r="F421" s="3">
        <v>0</v>
      </c>
      <c r="G421" s="3"/>
      <c r="H421" s="3">
        <v>37.57499496505318</v>
      </c>
      <c r="I421" s="3">
        <v>37.51607006071718</v>
      </c>
      <c r="J421" s="3">
        <v>2.842170943040401E-14</v>
      </c>
      <c r="K421" s="3">
        <v>143.31508290524405</v>
      </c>
      <c r="L421" s="3">
        <v>143.31508290524403</v>
      </c>
      <c r="M421" s="3">
        <v>0.5199644413519828</v>
      </c>
      <c r="N421" s="3">
        <v>275.62477644164295</v>
      </c>
      <c r="O421" s="3">
        <v>1.6632262152698503</v>
      </c>
      <c r="P421" s="3">
        <v>165.716950533349</v>
      </c>
      <c r="Q421" s="3">
        <v>165.71695053334895</v>
      </c>
      <c r="R421" s="3">
        <v>0.4359151884306546</v>
      </c>
      <c r="S421" s="3"/>
      <c r="T421" s="3">
        <v>34.83429525172658</v>
      </c>
    </row>
    <row r="422" spans="1:20" ht="15">
      <c r="A422" s="3">
        <v>420</v>
      </c>
      <c r="B422" s="12" t="s">
        <v>37</v>
      </c>
      <c r="C422" s="3">
        <v>37.142097199999995</v>
      </c>
      <c r="D422" s="3">
        <v>37.142097199999995</v>
      </c>
      <c r="E422" s="3">
        <v>37.142097199999995</v>
      </c>
      <c r="F422" s="3">
        <v>0</v>
      </c>
      <c r="G422" s="3"/>
      <c r="H422" s="3">
        <v>37.57499496505318</v>
      </c>
      <c r="I422" s="3">
        <v>37.51607006071718</v>
      </c>
      <c r="J422" s="3">
        <v>2.842170943040401E-14</v>
      </c>
      <c r="K422" s="3">
        <v>143.31508290524405</v>
      </c>
      <c r="L422" s="3">
        <v>143.31508290524403</v>
      </c>
      <c r="M422" s="3">
        <v>0.5199644413519828</v>
      </c>
      <c r="N422" s="3">
        <v>275.62477644164295</v>
      </c>
      <c r="O422" s="3">
        <v>1.6632262152698503</v>
      </c>
      <c r="P422" s="3">
        <v>165.716950533349</v>
      </c>
      <c r="Q422" s="3">
        <v>165.71695053334895</v>
      </c>
      <c r="R422" s="3">
        <v>0.4359151884306546</v>
      </c>
      <c r="S422" s="3"/>
      <c r="T422" s="3">
        <v>34.83429525172658</v>
      </c>
    </row>
    <row r="423" spans="1:20" ht="15">
      <c r="A423" s="3">
        <v>421</v>
      </c>
      <c r="B423" s="12" t="s">
        <v>37</v>
      </c>
      <c r="C423" s="3">
        <v>37.142097199999995</v>
      </c>
      <c r="D423" s="3">
        <v>37.142097199999995</v>
      </c>
      <c r="E423" s="3">
        <v>37.142097199999995</v>
      </c>
      <c r="F423" s="3">
        <v>0</v>
      </c>
      <c r="G423" s="3"/>
      <c r="H423" s="3">
        <v>37.57499496505318</v>
      </c>
      <c r="I423" s="3">
        <v>37.51607006071718</v>
      </c>
      <c r="J423" s="3">
        <v>2.842170943040401E-14</v>
      </c>
      <c r="K423" s="3">
        <v>143.31508290524405</v>
      </c>
      <c r="L423" s="3">
        <v>143.31508290524403</v>
      </c>
      <c r="M423" s="3">
        <v>0.5199644413519828</v>
      </c>
      <c r="N423" s="3">
        <v>275.62477644164295</v>
      </c>
      <c r="O423" s="3">
        <v>1.6632262152698503</v>
      </c>
      <c r="P423" s="3">
        <v>165.716950533349</v>
      </c>
      <c r="Q423" s="3">
        <v>165.71695053334895</v>
      </c>
      <c r="R423" s="3">
        <v>0.4359151884306546</v>
      </c>
      <c r="S423" s="3"/>
      <c r="T423" s="3">
        <v>34.83429525172658</v>
      </c>
    </row>
    <row r="424" spans="1:20" ht="15">
      <c r="A424" s="3">
        <v>422</v>
      </c>
      <c r="B424" s="12" t="s">
        <v>37</v>
      </c>
      <c r="C424" s="3">
        <v>37.142097199999995</v>
      </c>
      <c r="D424" s="3">
        <v>37.142097199999995</v>
      </c>
      <c r="E424" s="3">
        <v>37.142097199999995</v>
      </c>
      <c r="F424" s="3">
        <v>0</v>
      </c>
      <c r="G424" s="3"/>
      <c r="H424" s="3">
        <v>37.57499496505318</v>
      </c>
      <c r="I424" s="3">
        <v>37.51607006071718</v>
      </c>
      <c r="J424" s="3">
        <v>2.842170943040401E-14</v>
      </c>
      <c r="K424" s="3">
        <v>143.31508290524405</v>
      </c>
      <c r="L424" s="3">
        <v>143.31508290524403</v>
      </c>
      <c r="M424" s="3">
        <v>0.5199644413519828</v>
      </c>
      <c r="N424" s="3">
        <v>275.62477644164295</v>
      </c>
      <c r="O424" s="3">
        <v>1.6632262152698503</v>
      </c>
      <c r="P424" s="3">
        <v>165.716950533349</v>
      </c>
      <c r="Q424" s="3">
        <v>165.71695053334895</v>
      </c>
      <c r="R424" s="3">
        <v>0.4359151884306546</v>
      </c>
      <c r="S424" s="3"/>
      <c r="T424" s="3">
        <v>34.83429525172658</v>
      </c>
    </row>
    <row r="425" spans="1:20" ht="15">
      <c r="A425" s="3">
        <v>423</v>
      </c>
      <c r="B425" s="12" t="s">
        <v>37</v>
      </c>
      <c r="C425" s="3">
        <v>37.142097199999995</v>
      </c>
      <c r="D425" s="3">
        <v>37.142097199999995</v>
      </c>
      <c r="E425" s="3">
        <v>37.142097199999995</v>
      </c>
      <c r="F425" s="3">
        <v>0</v>
      </c>
      <c r="G425" s="3"/>
      <c r="H425" s="3">
        <v>37.57499496505318</v>
      </c>
      <c r="I425" s="3">
        <v>37.51607006071718</v>
      </c>
      <c r="J425" s="3">
        <v>2.842170943040401E-14</v>
      </c>
      <c r="K425" s="3">
        <v>143.31508290524405</v>
      </c>
      <c r="L425" s="3">
        <v>143.31508290524403</v>
      </c>
      <c r="M425" s="3">
        <v>0.5199644413519828</v>
      </c>
      <c r="N425" s="3">
        <v>275.62477644164295</v>
      </c>
      <c r="O425" s="3">
        <v>1.6632262152698503</v>
      </c>
      <c r="P425" s="3">
        <v>165.716950533349</v>
      </c>
      <c r="Q425" s="3">
        <v>165.71695053334895</v>
      </c>
      <c r="R425" s="3">
        <v>0.4359151884306546</v>
      </c>
      <c r="S425" s="3"/>
      <c r="T425" s="3">
        <v>34.83429525172658</v>
      </c>
    </row>
    <row r="426" spans="1:20" ht="15">
      <c r="A426" s="3">
        <v>424</v>
      </c>
      <c r="B426" s="12" t="s">
        <v>37</v>
      </c>
      <c r="C426" s="3">
        <v>37.142097199999995</v>
      </c>
      <c r="D426" s="3">
        <v>37.142097199999995</v>
      </c>
      <c r="E426" s="3">
        <v>37.142097199999995</v>
      </c>
      <c r="F426" s="3">
        <v>0</v>
      </c>
      <c r="G426" s="3"/>
      <c r="H426" s="3">
        <v>37.57499496505318</v>
      </c>
      <c r="I426" s="3">
        <v>37.51607006071718</v>
      </c>
      <c r="J426" s="3">
        <v>2.842170943040401E-14</v>
      </c>
      <c r="K426" s="3">
        <v>143.31508290524405</v>
      </c>
      <c r="L426" s="3">
        <v>143.31508290524403</v>
      </c>
      <c r="M426" s="3">
        <v>0.5199644413519828</v>
      </c>
      <c r="N426" s="3">
        <v>275.62477644164295</v>
      </c>
      <c r="O426" s="3">
        <v>1.6632262152698503</v>
      </c>
      <c r="P426" s="3">
        <v>165.716950533349</v>
      </c>
      <c r="Q426" s="3">
        <v>165.71695053334895</v>
      </c>
      <c r="R426" s="3">
        <v>0.4359151884306546</v>
      </c>
      <c r="S426" s="3"/>
      <c r="T426" s="3">
        <v>34.83429525172658</v>
      </c>
    </row>
    <row r="427" spans="1:20" ht="15">
      <c r="A427" s="3">
        <v>425</v>
      </c>
      <c r="B427" s="12" t="s">
        <v>37</v>
      </c>
      <c r="C427" s="3">
        <v>37.142097199999995</v>
      </c>
      <c r="D427" s="3">
        <v>37.142097199999995</v>
      </c>
      <c r="E427" s="3">
        <v>37.142097199999995</v>
      </c>
      <c r="F427" s="3">
        <v>0</v>
      </c>
      <c r="G427" s="3"/>
      <c r="H427" s="3">
        <v>37.57499496505318</v>
      </c>
      <c r="I427" s="3">
        <v>37.51607006071718</v>
      </c>
      <c r="J427" s="3">
        <v>2.842170943040401E-14</v>
      </c>
      <c r="K427" s="3">
        <v>143.31508290524405</v>
      </c>
      <c r="L427" s="3">
        <v>143.31508290524403</v>
      </c>
      <c r="M427" s="3">
        <v>0.5199644413519828</v>
      </c>
      <c r="N427" s="3">
        <v>275.62477644164295</v>
      </c>
      <c r="O427" s="3">
        <v>1.6632262152698503</v>
      </c>
      <c r="P427" s="3">
        <v>165.716950533349</v>
      </c>
      <c r="Q427" s="3">
        <v>165.71695053334895</v>
      </c>
      <c r="R427" s="3">
        <v>0.4359151884306546</v>
      </c>
      <c r="S427" s="3"/>
      <c r="T427" s="3">
        <v>34.83429525172658</v>
      </c>
    </row>
    <row r="428" spans="1:20" ht="15">
      <c r="A428" s="3">
        <v>426</v>
      </c>
      <c r="B428" s="12" t="s">
        <v>37</v>
      </c>
      <c r="C428" s="3">
        <v>37.142097199999995</v>
      </c>
      <c r="D428" s="3">
        <v>37.142097199999995</v>
      </c>
      <c r="E428" s="3">
        <v>37.142097199999995</v>
      </c>
      <c r="F428" s="3">
        <v>0</v>
      </c>
      <c r="G428" s="3"/>
      <c r="H428" s="3">
        <v>37.57499496505318</v>
      </c>
      <c r="I428" s="3">
        <v>37.51607006071718</v>
      </c>
      <c r="J428" s="3">
        <v>2.842170943040401E-14</v>
      </c>
      <c r="K428" s="3">
        <v>143.31508290524405</v>
      </c>
      <c r="L428" s="3">
        <v>143.31508290524403</v>
      </c>
      <c r="M428" s="3">
        <v>0.5199644413519828</v>
      </c>
      <c r="N428" s="3">
        <v>275.62477644164295</v>
      </c>
      <c r="O428" s="3">
        <v>1.6632262152698503</v>
      </c>
      <c r="P428" s="3">
        <v>165.716950533349</v>
      </c>
      <c r="Q428" s="3">
        <v>165.71695053334895</v>
      </c>
      <c r="R428" s="3">
        <v>0.4359151884306546</v>
      </c>
      <c r="S428" s="3"/>
      <c r="T428" s="3">
        <v>34.83429525172658</v>
      </c>
    </row>
    <row r="429" spans="1:20" ht="15">
      <c r="A429" s="3">
        <v>427</v>
      </c>
      <c r="B429" s="12" t="s">
        <v>37</v>
      </c>
      <c r="C429" s="3">
        <v>37.142097199999995</v>
      </c>
      <c r="D429" s="3">
        <v>37.142097199999995</v>
      </c>
      <c r="E429" s="3">
        <v>37.142097199999995</v>
      </c>
      <c r="F429" s="3">
        <v>0</v>
      </c>
      <c r="G429" s="3"/>
      <c r="H429" s="3">
        <v>37.57499496505318</v>
      </c>
      <c r="I429" s="3">
        <v>37.51607006071718</v>
      </c>
      <c r="J429" s="3">
        <v>2.842170943040401E-14</v>
      </c>
      <c r="K429" s="3">
        <v>143.31508290524405</v>
      </c>
      <c r="L429" s="3">
        <v>143.31508290524403</v>
      </c>
      <c r="M429" s="3">
        <v>0.5199644413519828</v>
      </c>
      <c r="N429" s="3">
        <v>275.62477644164295</v>
      </c>
      <c r="O429" s="3">
        <v>1.6632262152698503</v>
      </c>
      <c r="P429" s="3">
        <v>165.716950533349</v>
      </c>
      <c r="Q429" s="3">
        <v>165.71695053334895</v>
      </c>
      <c r="R429" s="3">
        <v>0.4359151884306546</v>
      </c>
      <c r="S429" s="3"/>
      <c r="T429" s="3">
        <v>34.83429525172658</v>
      </c>
    </row>
    <row r="430" spans="1:20" ht="15">
      <c r="A430" s="3">
        <v>428</v>
      </c>
      <c r="B430" s="12" t="s">
        <v>37</v>
      </c>
      <c r="C430" s="3">
        <v>37.142097199999995</v>
      </c>
      <c r="D430" s="3">
        <v>37.142097199999995</v>
      </c>
      <c r="E430" s="3">
        <v>37.142097199999995</v>
      </c>
      <c r="F430" s="3">
        <v>0</v>
      </c>
      <c r="G430" s="3"/>
      <c r="H430" s="3">
        <v>37.57499496505318</v>
      </c>
      <c r="I430" s="3">
        <v>37.51607006071718</v>
      </c>
      <c r="J430" s="3">
        <v>2.842170943040401E-14</v>
      </c>
      <c r="K430" s="3">
        <v>143.31508290524405</v>
      </c>
      <c r="L430" s="3">
        <v>143.31508290524403</v>
      </c>
      <c r="M430" s="3">
        <v>0.5199644413519828</v>
      </c>
      <c r="N430" s="3">
        <v>275.62477644164295</v>
      </c>
      <c r="O430" s="3">
        <v>1.6632262152698503</v>
      </c>
      <c r="P430" s="3">
        <v>165.716950533349</v>
      </c>
      <c r="Q430" s="3">
        <v>165.71695053334895</v>
      </c>
      <c r="R430" s="3">
        <v>0.4359151884306546</v>
      </c>
      <c r="S430" s="3"/>
      <c r="T430" s="3">
        <v>34.83429525172658</v>
      </c>
    </row>
    <row r="431" spans="1:20" ht="15">
      <c r="A431" s="3">
        <v>429</v>
      </c>
      <c r="B431" s="12" t="s">
        <v>37</v>
      </c>
      <c r="C431" s="3">
        <v>37.142097199999995</v>
      </c>
      <c r="D431" s="3">
        <v>37.142097199999995</v>
      </c>
      <c r="E431" s="3">
        <v>37.142097199999995</v>
      </c>
      <c r="F431" s="3">
        <v>0</v>
      </c>
      <c r="G431" s="3"/>
      <c r="H431" s="3">
        <v>37.57499496505318</v>
      </c>
      <c r="I431" s="3">
        <v>37.51607006071718</v>
      </c>
      <c r="J431" s="3">
        <v>2.842170943040401E-14</v>
      </c>
      <c r="K431" s="3">
        <v>143.31508290524405</v>
      </c>
      <c r="L431" s="3">
        <v>143.31508290524403</v>
      </c>
      <c r="M431" s="3">
        <v>0.5199644413519828</v>
      </c>
      <c r="N431" s="3">
        <v>275.62477644164295</v>
      </c>
      <c r="O431" s="3">
        <v>1.6632262152698503</v>
      </c>
      <c r="P431" s="3">
        <v>165.716950533349</v>
      </c>
      <c r="Q431" s="3">
        <v>165.71695053334895</v>
      </c>
      <c r="R431" s="3">
        <v>0.4359151884306546</v>
      </c>
      <c r="S431" s="3"/>
      <c r="T431" s="3">
        <v>34.83429525172658</v>
      </c>
    </row>
    <row r="432" spans="1:20" ht="15">
      <c r="A432" s="3">
        <v>430</v>
      </c>
      <c r="B432" s="12" t="s">
        <v>37</v>
      </c>
      <c r="C432" s="3">
        <v>37.142097199999995</v>
      </c>
      <c r="D432" s="3">
        <v>37.142097199999995</v>
      </c>
      <c r="E432" s="3">
        <v>37.142097199999995</v>
      </c>
      <c r="F432" s="3">
        <v>0</v>
      </c>
      <c r="G432" s="3"/>
      <c r="H432" s="3">
        <v>37.57499496505318</v>
      </c>
      <c r="I432" s="3">
        <v>37.51607006071718</v>
      </c>
      <c r="J432" s="3">
        <v>2.842170943040401E-14</v>
      </c>
      <c r="K432" s="3">
        <v>143.31508290524405</v>
      </c>
      <c r="L432" s="3">
        <v>143.31508290524403</v>
      </c>
      <c r="M432" s="3">
        <v>0.5199644413519828</v>
      </c>
      <c r="N432" s="3">
        <v>275.62477644164295</v>
      </c>
      <c r="O432" s="3">
        <v>1.6632262152698503</v>
      </c>
      <c r="P432" s="3">
        <v>165.716950533349</v>
      </c>
      <c r="Q432" s="3">
        <v>165.71695053334895</v>
      </c>
      <c r="R432" s="3">
        <v>0.4359151884306546</v>
      </c>
      <c r="S432" s="3"/>
      <c r="T432" s="3">
        <v>34.83429525172658</v>
      </c>
    </row>
    <row r="433" spans="1:20" ht="15">
      <c r="A433" s="3">
        <v>431</v>
      </c>
      <c r="B433" s="12" t="s">
        <v>37</v>
      </c>
      <c r="C433" s="3">
        <v>37.142097199999995</v>
      </c>
      <c r="D433" s="3">
        <v>37.142097199999995</v>
      </c>
      <c r="E433" s="3">
        <v>37.142097199999995</v>
      </c>
      <c r="F433" s="3">
        <v>0</v>
      </c>
      <c r="G433" s="3"/>
      <c r="H433" s="3">
        <v>37.57499496505318</v>
      </c>
      <c r="I433" s="3">
        <v>37.51607006071718</v>
      </c>
      <c r="J433" s="3">
        <v>2.842170943040401E-14</v>
      </c>
      <c r="K433" s="3">
        <v>143.31508290524405</v>
      </c>
      <c r="L433" s="3">
        <v>143.31508290524403</v>
      </c>
      <c r="M433" s="3">
        <v>0.5199644413519828</v>
      </c>
      <c r="N433" s="3">
        <v>275.62477644164295</v>
      </c>
      <c r="O433" s="3">
        <v>1.6632262152698503</v>
      </c>
      <c r="P433" s="3">
        <v>165.716950533349</v>
      </c>
      <c r="Q433" s="3">
        <v>165.71695053334895</v>
      </c>
      <c r="R433" s="3">
        <v>0.4359151884306546</v>
      </c>
      <c r="S433" s="3"/>
      <c r="T433" s="3">
        <v>34.83429525172658</v>
      </c>
    </row>
    <row r="434" spans="1:20" ht="15">
      <c r="A434" s="3">
        <v>432</v>
      </c>
      <c r="B434" s="12" t="s">
        <v>37</v>
      </c>
      <c r="C434" s="3">
        <v>37.142097199999995</v>
      </c>
      <c r="D434" s="3">
        <v>37.142097199999995</v>
      </c>
      <c r="E434" s="3">
        <v>37.142097199999995</v>
      </c>
      <c r="F434" s="3">
        <v>0</v>
      </c>
      <c r="G434" s="3"/>
      <c r="H434" s="3">
        <v>37.57499496505318</v>
      </c>
      <c r="I434" s="3">
        <v>37.51607006071718</v>
      </c>
      <c r="J434" s="3">
        <v>2.842170943040401E-14</v>
      </c>
      <c r="K434" s="3">
        <v>143.31508290524405</v>
      </c>
      <c r="L434" s="3">
        <v>143.31508290524403</v>
      </c>
      <c r="M434" s="3">
        <v>0.5199644413519828</v>
      </c>
      <c r="N434" s="3">
        <v>275.62477644164295</v>
      </c>
      <c r="O434" s="3">
        <v>1.6632262152698503</v>
      </c>
      <c r="P434" s="3">
        <v>165.716950533349</v>
      </c>
      <c r="Q434" s="3">
        <v>165.71695053334895</v>
      </c>
      <c r="R434" s="3">
        <v>0.4359151884306546</v>
      </c>
      <c r="S434" s="3"/>
      <c r="T434" s="3">
        <v>34.83429525172658</v>
      </c>
    </row>
    <row r="435" spans="1:20" ht="15">
      <c r="A435" s="3">
        <v>433</v>
      </c>
      <c r="B435" s="12" t="s">
        <v>37</v>
      </c>
      <c r="C435" s="3">
        <v>37.142097199999995</v>
      </c>
      <c r="D435" s="3">
        <v>37.142097199999995</v>
      </c>
      <c r="E435" s="3">
        <v>37.142097199999995</v>
      </c>
      <c r="F435" s="3">
        <v>0</v>
      </c>
      <c r="G435" s="3"/>
      <c r="H435" s="3">
        <v>37.57499496505318</v>
      </c>
      <c r="I435" s="3">
        <v>37.51607006071718</v>
      </c>
      <c r="J435" s="3">
        <v>2.842170943040401E-14</v>
      </c>
      <c r="K435" s="3">
        <v>143.31508290524405</v>
      </c>
      <c r="L435" s="3">
        <v>143.31508290524403</v>
      </c>
      <c r="M435" s="3">
        <v>0.5199644413519828</v>
      </c>
      <c r="N435" s="3">
        <v>275.62477644164295</v>
      </c>
      <c r="O435" s="3">
        <v>1.6632262152698503</v>
      </c>
      <c r="P435" s="3">
        <v>165.716950533349</v>
      </c>
      <c r="Q435" s="3">
        <v>165.71695053334895</v>
      </c>
      <c r="R435" s="3">
        <v>0.4359151884306546</v>
      </c>
      <c r="S435" s="3"/>
      <c r="T435" s="3">
        <v>34.83429525172658</v>
      </c>
    </row>
    <row r="436" spans="1:20" ht="15">
      <c r="A436" s="3">
        <v>434</v>
      </c>
      <c r="B436" s="12" t="s">
        <v>37</v>
      </c>
      <c r="C436" s="3">
        <v>37.142097199999995</v>
      </c>
      <c r="D436" s="3">
        <v>37.142097199999995</v>
      </c>
      <c r="E436" s="3">
        <v>37.142097199999995</v>
      </c>
      <c r="F436" s="3">
        <v>0</v>
      </c>
      <c r="G436" s="3"/>
      <c r="H436" s="3">
        <v>37.57499496505318</v>
      </c>
      <c r="I436" s="3">
        <v>37.51607006071718</v>
      </c>
      <c r="J436" s="3">
        <v>2.842170943040401E-14</v>
      </c>
      <c r="K436" s="3">
        <v>143.31508290524405</v>
      </c>
      <c r="L436" s="3">
        <v>143.31508290524403</v>
      </c>
      <c r="M436" s="3">
        <v>0.5199644413519828</v>
      </c>
      <c r="N436" s="3">
        <v>275.62477644164295</v>
      </c>
      <c r="O436" s="3">
        <v>1.6632262152698503</v>
      </c>
      <c r="P436" s="3">
        <v>165.716950533349</v>
      </c>
      <c r="Q436" s="3">
        <v>165.71695053334895</v>
      </c>
      <c r="R436" s="3">
        <v>0.4359151884306546</v>
      </c>
      <c r="S436" s="3"/>
      <c r="T436" s="3">
        <v>34.83429525172658</v>
      </c>
    </row>
    <row r="437" spans="1:20" ht="15">
      <c r="A437" s="3">
        <v>435</v>
      </c>
      <c r="B437" s="12" t="s">
        <v>37</v>
      </c>
      <c r="C437" s="3">
        <v>37.142097199999995</v>
      </c>
      <c r="D437" s="3">
        <v>37.142097199999995</v>
      </c>
      <c r="E437" s="3">
        <v>37.142097199999995</v>
      </c>
      <c r="F437" s="3">
        <v>0</v>
      </c>
      <c r="G437" s="3"/>
      <c r="H437" s="3">
        <v>37.57499496505318</v>
      </c>
      <c r="I437" s="3">
        <v>37.51607006071718</v>
      </c>
      <c r="J437" s="3">
        <v>2.842170943040401E-14</v>
      </c>
      <c r="K437" s="3">
        <v>143.31508290524405</v>
      </c>
      <c r="L437" s="3">
        <v>143.31508290524403</v>
      </c>
      <c r="M437" s="3">
        <v>0.5199644413519828</v>
      </c>
      <c r="N437" s="3">
        <v>275.62477644164295</v>
      </c>
      <c r="O437" s="3">
        <v>1.6632262152698503</v>
      </c>
      <c r="P437" s="3">
        <v>165.716950533349</v>
      </c>
      <c r="Q437" s="3">
        <v>165.71695053334895</v>
      </c>
      <c r="R437" s="3">
        <v>0.4359151884306546</v>
      </c>
      <c r="S437" s="3"/>
      <c r="T437" s="3">
        <v>34.83429525172658</v>
      </c>
    </row>
    <row r="438" spans="1:20" ht="15">
      <c r="A438" s="3">
        <v>436</v>
      </c>
      <c r="B438" s="12" t="s">
        <v>37</v>
      </c>
      <c r="C438" s="3">
        <v>37.142097199999995</v>
      </c>
      <c r="D438" s="3">
        <v>37.142097199999995</v>
      </c>
      <c r="E438" s="3">
        <v>37.142097199999995</v>
      </c>
      <c r="F438" s="3">
        <v>0</v>
      </c>
      <c r="G438" s="3"/>
      <c r="H438" s="3">
        <v>37.57499496505318</v>
      </c>
      <c r="I438" s="3">
        <v>37.51607006071718</v>
      </c>
      <c r="J438" s="3">
        <v>2.842170943040401E-14</v>
      </c>
      <c r="K438" s="3">
        <v>143.31508290524405</v>
      </c>
      <c r="L438" s="3">
        <v>143.31508290524403</v>
      </c>
      <c r="M438" s="3">
        <v>0.5199644413519828</v>
      </c>
      <c r="N438" s="3">
        <v>275.62477644164295</v>
      </c>
      <c r="O438" s="3">
        <v>1.6632262152698503</v>
      </c>
      <c r="P438" s="3">
        <v>165.716950533349</v>
      </c>
      <c r="Q438" s="3">
        <v>165.71695053334895</v>
      </c>
      <c r="R438" s="3">
        <v>0.4359151884306546</v>
      </c>
      <c r="S438" s="3"/>
      <c r="T438" s="3">
        <v>34.83429525172658</v>
      </c>
    </row>
    <row r="439" spans="1:20" ht="15">
      <c r="A439" s="3">
        <v>437</v>
      </c>
      <c r="B439" s="12" t="s">
        <v>37</v>
      </c>
      <c r="C439" s="3">
        <v>37.142097199999995</v>
      </c>
      <c r="D439" s="3">
        <v>37.142097199999995</v>
      </c>
      <c r="E439" s="3">
        <v>37.142097199999995</v>
      </c>
      <c r="F439" s="3">
        <v>0</v>
      </c>
      <c r="G439" s="3"/>
      <c r="H439" s="3">
        <v>37.57499496505318</v>
      </c>
      <c r="I439" s="3">
        <v>37.51607006071718</v>
      </c>
      <c r="J439" s="3">
        <v>2.842170943040401E-14</v>
      </c>
      <c r="K439" s="3">
        <v>143.31508290524405</v>
      </c>
      <c r="L439" s="3">
        <v>143.31508290524403</v>
      </c>
      <c r="M439" s="3">
        <v>0.5199644413519828</v>
      </c>
      <c r="N439" s="3">
        <v>275.62477644164295</v>
      </c>
      <c r="O439" s="3">
        <v>1.6632262152698503</v>
      </c>
      <c r="P439" s="3">
        <v>165.716950533349</v>
      </c>
      <c r="Q439" s="3">
        <v>165.71695053334895</v>
      </c>
      <c r="R439" s="3">
        <v>0.4359151884306546</v>
      </c>
      <c r="S439" s="3"/>
      <c r="T439" s="3">
        <v>34.83429525172658</v>
      </c>
    </row>
    <row r="440" spans="1:20" ht="15">
      <c r="A440" s="3">
        <v>438</v>
      </c>
      <c r="B440" s="12" t="s">
        <v>37</v>
      </c>
      <c r="C440" s="3">
        <v>37.142097199999995</v>
      </c>
      <c r="D440" s="3">
        <v>37.142097199999995</v>
      </c>
      <c r="E440" s="3">
        <v>37.142097199999995</v>
      </c>
      <c r="F440" s="3">
        <v>0</v>
      </c>
      <c r="G440" s="3"/>
      <c r="H440" s="3">
        <v>37.57499496505318</v>
      </c>
      <c r="I440" s="3">
        <v>37.51607006071718</v>
      </c>
      <c r="J440" s="3">
        <v>2.842170943040401E-14</v>
      </c>
      <c r="K440" s="3">
        <v>143.31508290524405</v>
      </c>
      <c r="L440" s="3">
        <v>143.31508290524403</v>
      </c>
      <c r="M440" s="3">
        <v>0.5199644413519828</v>
      </c>
      <c r="N440" s="3">
        <v>275.62477644164295</v>
      </c>
      <c r="O440" s="3">
        <v>1.6632262152698503</v>
      </c>
      <c r="P440" s="3">
        <v>165.716950533349</v>
      </c>
      <c r="Q440" s="3">
        <v>165.71695053334895</v>
      </c>
      <c r="R440" s="3">
        <v>0.4359151884306546</v>
      </c>
      <c r="S440" s="3"/>
      <c r="T440" s="3">
        <v>34.83429525172658</v>
      </c>
    </row>
    <row r="441" spans="1:20" ht="15">
      <c r="A441" s="3">
        <v>439</v>
      </c>
      <c r="B441" s="12" t="s">
        <v>37</v>
      </c>
      <c r="C441" s="3">
        <v>37.142097199999995</v>
      </c>
      <c r="D441" s="3">
        <v>37.142097199999995</v>
      </c>
      <c r="E441" s="3">
        <v>37.142097199999995</v>
      </c>
      <c r="F441" s="3">
        <v>0</v>
      </c>
      <c r="G441" s="3"/>
      <c r="H441" s="3">
        <v>37.57499496505318</v>
      </c>
      <c r="I441" s="3">
        <v>37.51607006071718</v>
      </c>
      <c r="J441" s="3">
        <v>2.842170943040401E-14</v>
      </c>
      <c r="K441" s="3">
        <v>143.31508290524405</v>
      </c>
      <c r="L441" s="3">
        <v>143.31508290524403</v>
      </c>
      <c r="M441" s="3">
        <v>0.5199644413519828</v>
      </c>
      <c r="N441" s="3">
        <v>275.62477644164295</v>
      </c>
      <c r="O441" s="3">
        <v>1.6632262152698503</v>
      </c>
      <c r="P441" s="3">
        <v>165.716950533349</v>
      </c>
      <c r="Q441" s="3">
        <v>165.71695053334895</v>
      </c>
      <c r="R441" s="3">
        <v>0.4359151884306546</v>
      </c>
      <c r="S441" s="3"/>
      <c r="T441" s="3">
        <v>34.83429525172658</v>
      </c>
    </row>
    <row r="442" spans="1:20" ht="15">
      <c r="A442" s="3">
        <v>440</v>
      </c>
      <c r="B442" s="12" t="s">
        <v>37</v>
      </c>
      <c r="C442" s="3">
        <v>37.142097199999995</v>
      </c>
      <c r="D442" s="3">
        <v>37.142097199999995</v>
      </c>
      <c r="E442" s="3">
        <v>37.142097199999995</v>
      </c>
      <c r="F442" s="3">
        <v>0</v>
      </c>
      <c r="G442" s="3"/>
      <c r="H442" s="3">
        <v>37.57499496505318</v>
      </c>
      <c r="I442" s="3">
        <v>37.51607006071718</v>
      </c>
      <c r="J442" s="3">
        <v>2.842170943040401E-14</v>
      </c>
      <c r="K442" s="3">
        <v>143.31508290524405</v>
      </c>
      <c r="L442" s="3">
        <v>143.31508290524403</v>
      </c>
      <c r="M442" s="3">
        <v>0.5199644413519828</v>
      </c>
      <c r="N442" s="3">
        <v>275.62477644164295</v>
      </c>
      <c r="O442" s="3">
        <v>1.6632262152698503</v>
      </c>
      <c r="P442" s="3">
        <v>165.716950533349</v>
      </c>
      <c r="Q442" s="3">
        <v>165.71695053334895</v>
      </c>
      <c r="R442" s="3">
        <v>0.4359151884306546</v>
      </c>
      <c r="S442" s="3"/>
      <c r="T442" s="3">
        <v>34.83429525172658</v>
      </c>
    </row>
    <row r="443" spans="1:20" ht="15">
      <c r="A443" s="3">
        <v>441</v>
      </c>
      <c r="B443" s="12" t="s">
        <v>37</v>
      </c>
      <c r="C443" s="3">
        <v>37.142097199999995</v>
      </c>
      <c r="D443" s="3">
        <v>37.142097199999995</v>
      </c>
      <c r="E443" s="3">
        <v>37.142097199999995</v>
      </c>
      <c r="F443" s="3">
        <v>0</v>
      </c>
      <c r="G443" s="3"/>
      <c r="H443" s="3">
        <v>37.57499496505318</v>
      </c>
      <c r="I443" s="3">
        <v>37.51607006071718</v>
      </c>
      <c r="J443" s="3">
        <v>2.842170943040401E-14</v>
      </c>
      <c r="K443" s="3">
        <v>143.31508290524405</v>
      </c>
      <c r="L443" s="3">
        <v>143.31508290524403</v>
      </c>
      <c r="M443" s="3">
        <v>0.5199644413519828</v>
      </c>
      <c r="N443" s="3">
        <v>275.62477644164295</v>
      </c>
      <c r="O443" s="3">
        <v>1.6632262152698503</v>
      </c>
      <c r="P443" s="3">
        <v>165.716950533349</v>
      </c>
      <c r="Q443" s="3">
        <v>165.71695053334895</v>
      </c>
      <c r="R443" s="3">
        <v>0.4359151884306546</v>
      </c>
      <c r="S443" s="3"/>
      <c r="T443" s="3">
        <v>34.83429525172658</v>
      </c>
    </row>
    <row r="444" spans="1:20" ht="15">
      <c r="A444" s="3">
        <v>442</v>
      </c>
      <c r="B444" s="12" t="s">
        <v>37</v>
      </c>
      <c r="C444" s="3">
        <v>37.142097199999995</v>
      </c>
      <c r="D444" s="3">
        <v>37.142097199999995</v>
      </c>
      <c r="E444" s="3">
        <v>37.142097199999995</v>
      </c>
      <c r="F444" s="3">
        <v>0</v>
      </c>
      <c r="G444" s="3"/>
      <c r="H444" s="3">
        <v>37.57499496505318</v>
      </c>
      <c r="I444" s="3">
        <v>37.51607006071718</v>
      </c>
      <c r="J444" s="3">
        <v>2.842170943040401E-14</v>
      </c>
      <c r="K444" s="3">
        <v>143.31508290524405</v>
      </c>
      <c r="L444" s="3">
        <v>143.31508290524403</v>
      </c>
      <c r="M444" s="3">
        <v>0.5199644413519828</v>
      </c>
      <c r="N444" s="3">
        <v>275.62477644164295</v>
      </c>
      <c r="O444" s="3">
        <v>1.6632262152698503</v>
      </c>
      <c r="P444" s="3">
        <v>165.716950533349</v>
      </c>
      <c r="Q444" s="3">
        <v>165.71695053334895</v>
      </c>
      <c r="R444" s="3">
        <v>0.4359151884306546</v>
      </c>
      <c r="S444" s="3"/>
      <c r="T444" s="3">
        <v>34.83429525172658</v>
      </c>
    </row>
    <row r="445" spans="1:20" ht="15">
      <c r="A445" s="3">
        <v>443</v>
      </c>
      <c r="B445" s="12" t="s">
        <v>37</v>
      </c>
      <c r="C445" s="3">
        <v>37.142097199999995</v>
      </c>
      <c r="D445" s="3">
        <v>37.142097199999995</v>
      </c>
      <c r="E445" s="3">
        <v>37.142097199999995</v>
      </c>
      <c r="F445" s="3">
        <v>0</v>
      </c>
      <c r="G445" s="3"/>
      <c r="H445" s="3">
        <v>37.57499496505318</v>
      </c>
      <c r="I445" s="3">
        <v>37.51607006071718</v>
      </c>
      <c r="J445" s="3">
        <v>2.842170943040401E-14</v>
      </c>
      <c r="K445" s="3">
        <v>143.31508290524405</v>
      </c>
      <c r="L445" s="3">
        <v>143.31508290524403</v>
      </c>
      <c r="M445" s="3">
        <v>0.5199644413519828</v>
      </c>
      <c r="N445" s="3">
        <v>275.62477644164295</v>
      </c>
      <c r="O445" s="3">
        <v>1.6632262152698503</v>
      </c>
      <c r="P445" s="3">
        <v>165.716950533349</v>
      </c>
      <c r="Q445" s="3">
        <v>165.71695053334895</v>
      </c>
      <c r="R445" s="3">
        <v>0.4359151884306546</v>
      </c>
      <c r="S445" s="3"/>
      <c r="T445" s="3">
        <v>34.83429525172658</v>
      </c>
    </row>
    <row r="446" spans="1:20" ht="15">
      <c r="A446" s="3">
        <v>444</v>
      </c>
      <c r="B446" s="12" t="s">
        <v>37</v>
      </c>
      <c r="C446" s="3">
        <v>37.142097199999995</v>
      </c>
      <c r="D446" s="3">
        <v>37.142097199999995</v>
      </c>
      <c r="E446" s="3">
        <v>37.142097199999995</v>
      </c>
      <c r="F446" s="3">
        <v>0</v>
      </c>
      <c r="G446" s="3"/>
      <c r="H446" s="3">
        <v>37.57499496505318</v>
      </c>
      <c r="I446" s="3">
        <v>37.51607006071718</v>
      </c>
      <c r="J446" s="3">
        <v>2.842170943040401E-14</v>
      </c>
      <c r="K446" s="3">
        <v>143.31508290524405</v>
      </c>
      <c r="L446" s="3">
        <v>143.31508290524403</v>
      </c>
      <c r="M446" s="3">
        <v>0.5199644413519828</v>
      </c>
      <c r="N446" s="3">
        <v>275.62477644164295</v>
      </c>
      <c r="O446" s="3">
        <v>1.6632262152698503</v>
      </c>
      <c r="P446" s="3">
        <v>165.716950533349</v>
      </c>
      <c r="Q446" s="3">
        <v>165.71695053334895</v>
      </c>
      <c r="R446" s="3">
        <v>0.4359151884306546</v>
      </c>
      <c r="S446" s="3"/>
      <c r="T446" s="3">
        <v>34.83429525172658</v>
      </c>
    </row>
    <row r="447" spans="1:20" ht="15">
      <c r="A447" s="3">
        <v>445</v>
      </c>
      <c r="B447" s="12" t="s">
        <v>37</v>
      </c>
      <c r="C447" s="3">
        <v>37.142097199999995</v>
      </c>
      <c r="D447" s="3">
        <v>37.142097199999995</v>
      </c>
      <c r="E447" s="3">
        <v>37.142097199999995</v>
      </c>
      <c r="F447" s="3">
        <v>0</v>
      </c>
      <c r="G447" s="3"/>
      <c r="H447" s="3">
        <v>37.57499496505318</v>
      </c>
      <c r="I447" s="3">
        <v>37.51607006071718</v>
      </c>
      <c r="J447" s="3">
        <v>2.842170943040401E-14</v>
      </c>
      <c r="K447" s="3">
        <v>143.31508290524405</v>
      </c>
      <c r="L447" s="3">
        <v>143.31508290524403</v>
      </c>
      <c r="M447" s="3">
        <v>0.5199644413519828</v>
      </c>
      <c r="N447" s="3">
        <v>275.62477644164295</v>
      </c>
      <c r="O447" s="3">
        <v>1.6632262152698503</v>
      </c>
      <c r="P447" s="3">
        <v>165.716950533349</v>
      </c>
      <c r="Q447" s="3">
        <v>165.71695053334895</v>
      </c>
      <c r="R447" s="3">
        <v>0.4359151884306546</v>
      </c>
      <c r="S447" s="3"/>
      <c r="T447" s="3">
        <v>34.83429525172658</v>
      </c>
    </row>
    <row r="448" spans="1:20" ht="15">
      <c r="A448" s="3">
        <v>446</v>
      </c>
      <c r="B448" s="12" t="s">
        <v>37</v>
      </c>
      <c r="C448" s="3">
        <v>37.142097199999995</v>
      </c>
      <c r="D448" s="3">
        <v>37.142097199999995</v>
      </c>
      <c r="E448" s="3">
        <v>37.142097199999995</v>
      </c>
      <c r="F448" s="3">
        <v>0</v>
      </c>
      <c r="G448" s="3"/>
      <c r="H448" s="3">
        <v>37.57499496505318</v>
      </c>
      <c r="I448" s="3">
        <v>37.51607006071718</v>
      </c>
      <c r="J448" s="3">
        <v>2.842170943040401E-14</v>
      </c>
      <c r="K448" s="3">
        <v>143.31508290524405</v>
      </c>
      <c r="L448" s="3">
        <v>143.31508290524403</v>
      </c>
      <c r="M448" s="3">
        <v>0.5199644413519828</v>
      </c>
      <c r="N448" s="3">
        <v>275.62477644164295</v>
      </c>
      <c r="O448" s="3">
        <v>1.6632262152698503</v>
      </c>
      <c r="P448" s="3">
        <v>165.716950533349</v>
      </c>
      <c r="Q448" s="3">
        <v>165.71695053334895</v>
      </c>
      <c r="R448" s="3">
        <v>0.4359151884306546</v>
      </c>
      <c r="S448" s="3"/>
      <c r="T448" s="3">
        <v>34.83429525172658</v>
      </c>
    </row>
    <row r="449" spans="1:20" ht="15">
      <c r="A449" s="3">
        <v>447</v>
      </c>
      <c r="B449" s="12" t="s">
        <v>37</v>
      </c>
      <c r="C449" s="3">
        <v>37.142097199999995</v>
      </c>
      <c r="D449" s="3">
        <v>37.142097199999995</v>
      </c>
      <c r="E449" s="3">
        <v>37.142097199999995</v>
      </c>
      <c r="F449" s="3">
        <v>0</v>
      </c>
      <c r="G449" s="3"/>
      <c r="H449" s="3">
        <v>37.57499496505318</v>
      </c>
      <c r="I449" s="3">
        <v>37.51607006071718</v>
      </c>
      <c r="J449" s="3">
        <v>2.842170943040401E-14</v>
      </c>
      <c r="K449" s="3">
        <v>143.31508290524405</v>
      </c>
      <c r="L449" s="3">
        <v>143.31508290524403</v>
      </c>
      <c r="M449" s="3">
        <v>0.5199644413519828</v>
      </c>
      <c r="N449" s="3">
        <v>275.62477644164295</v>
      </c>
      <c r="O449" s="3">
        <v>1.6632262152698503</v>
      </c>
      <c r="P449" s="3">
        <v>165.716950533349</v>
      </c>
      <c r="Q449" s="3">
        <v>165.71695053334895</v>
      </c>
      <c r="R449" s="3">
        <v>0.4359151884306546</v>
      </c>
      <c r="S449" s="3"/>
      <c r="T449" s="3">
        <v>34.83429525172658</v>
      </c>
    </row>
    <row r="450" spans="1:20" ht="15">
      <c r="A450" s="3">
        <v>448</v>
      </c>
      <c r="B450" s="12" t="s">
        <v>37</v>
      </c>
      <c r="C450" s="3">
        <v>37.142097199999995</v>
      </c>
      <c r="D450" s="3">
        <v>37.142097199999995</v>
      </c>
      <c r="E450" s="3">
        <v>37.142097199999995</v>
      </c>
      <c r="F450" s="3">
        <v>0</v>
      </c>
      <c r="G450" s="3"/>
      <c r="H450" s="3">
        <v>37.57499496505318</v>
      </c>
      <c r="I450" s="3">
        <v>37.51607006071718</v>
      </c>
      <c r="J450" s="3">
        <v>2.842170943040401E-14</v>
      </c>
      <c r="K450" s="3">
        <v>143.31508290524405</v>
      </c>
      <c r="L450" s="3">
        <v>143.31508290524403</v>
      </c>
      <c r="M450" s="3">
        <v>0.5199644413519828</v>
      </c>
      <c r="N450" s="3">
        <v>275.62477644164295</v>
      </c>
      <c r="O450" s="3">
        <v>1.6632262152698503</v>
      </c>
      <c r="P450" s="3">
        <v>165.716950533349</v>
      </c>
      <c r="Q450" s="3">
        <v>165.71695053334895</v>
      </c>
      <c r="R450" s="3">
        <v>0.4359151884306546</v>
      </c>
      <c r="S450" s="3"/>
      <c r="T450" s="3">
        <v>34.83429525172658</v>
      </c>
    </row>
    <row r="451" spans="1:20" ht="15">
      <c r="A451" s="3">
        <v>449</v>
      </c>
      <c r="B451" s="12" t="s">
        <v>37</v>
      </c>
      <c r="C451" s="3">
        <v>37.142097199999995</v>
      </c>
      <c r="D451" s="3">
        <v>37.142097199999995</v>
      </c>
      <c r="E451" s="3">
        <v>37.142097199999995</v>
      </c>
      <c r="F451" s="3">
        <v>0</v>
      </c>
      <c r="G451" s="3"/>
      <c r="H451" s="3">
        <v>37.57499496505318</v>
      </c>
      <c r="I451" s="3">
        <v>37.51607006071718</v>
      </c>
      <c r="J451" s="3">
        <v>2.842170943040401E-14</v>
      </c>
      <c r="K451" s="3">
        <v>143.31508290524405</v>
      </c>
      <c r="L451" s="3">
        <v>143.31508290524403</v>
      </c>
      <c r="M451" s="3">
        <v>0.5199644413519828</v>
      </c>
      <c r="N451" s="3">
        <v>275.62477644164295</v>
      </c>
      <c r="O451" s="3">
        <v>1.6632262152698503</v>
      </c>
      <c r="P451" s="3">
        <v>165.716950533349</v>
      </c>
      <c r="Q451" s="3">
        <v>165.71695053334895</v>
      </c>
      <c r="R451" s="3">
        <v>0.4359151884306546</v>
      </c>
      <c r="S451" s="3"/>
      <c r="T451" s="3">
        <v>34.83429525172658</v>
      </c>
    </row>
    <row r="452" spans="1:20" ht="15">
      <c r="A452" s="3">
        <v>450</v>
      </c>
      <c r="B452" s="12" t="s">
        <v>37</v>
      </c>
      <c r="C452" s="3">
        <v>37.142097199999995</v>
      </c>
      <c r="D452" s="3">
        <v>37.142097199999995</v>
      </c>
      <c r="E452" s="3">
        <v>37.142097199999995</v>
      </c>
      <c r="F452" s="3">
        <v>0</v>
      </c>
      <c r="G452" s="3"/>
      <c r="H452" s="3">
        <v>37.57499496505318</v>
      </c>
      <c r="I452" s="3">
        <v>37.51607006071718</v>
      </c>
      <c r="J452" s="3">
        <v>2.842170943040401E-14</v>
      </c>
      <c r="K452" s="3">
        <v>143.31508290524405</v>
      </c>
      <c r="L452" s="3">
        <v>143.31508290524403</v>
      </c>
      <c r="M452" s="3">
        <v>0.5199644413519828</v>
      </c>
      <c r="N452" s="3">
        <v>275.62477644164295</v>
      </c>
      <c r="O452" s="3">
        <v>1.6632262152698503</v>
      </c>
      <c r="P452" s="3">
        <v>165.716950533349</v>
      </c>
      <c r="Q452" s="3">
        <v>165.71695053334895</v>
      </c>
      <c r="R452" s="3">
        <v>0.4359151884306546</v>
      </c>
      <c r="S452" s="3"/>
      <c r="T452" s="3">
        <v>34.83429525172658</v>
      </c>
    </row>
    <row r="453" spans="1:20" ht="15">
      <c r="A453" s="3">
        <v>451</v>
      </c>
      <c r="B453" s="12" t="s">
        <v>37</v>
      </c>
      <c r="C453" s="3">
        <v>37.142097199999995</v>
      </c>
      <c r="D453" s="3">
        <v>37.142097199999995</v>
      </c>
      <c r="E453" s="3">
        <v>37.142097199999995</v>
      </c>
      <c r="F453" s="3">
        <v>0</v>
      </c>
      <c r="G453" s="3"/>
      <c r="H453" s="3">
        <v>37.57499496505318</v>
      </c>
      <c r="I453" s="3">
        <v>37.51607006071718</v>
      </c>
      <c r="J453" s="3">
        <v>2.842170943040401E-14</v>
      </c>
      <c r="K453" s="3">
        <v>143.31508290524405</v>
      </c>
      <c r="L453" s="3">
        <v>143.31508290524403</v>
      </c>
      <c r="M453" s="3">
        <v>0.5199644413519828</v>
      </c>
      <c r="N453" s="3">
        <v>275.62477644164295</v>
      </c>
      <c r="O453" s="3">
        <v>1.6632262152698503</v>
      </c>
      <c r="P453" s="3">
        <v>165.716950533349</v>
      </c>
      <c r="Q453" s="3">
        <v>165.71695053334895</v>
      </c>
      <c r="R453" s="3">
        <v>0.4359151884306546</v>
      </c>
      <c r="S453" s="3"/>
      <c r="T453" s="3">
        <v>34.83429525172658</v>
      </c>
    </row>
    <row r="454" spans="1:20" ht="15">
      <c r="A454" s="3">
        <v>452</v>
      </c>
      <c r="B454" s="12" t="s">
        <v>37</v>
      </c>
      <c r="C454" s="3">
        <v>37.142097199999995</v>
      </c>
      <c r="D454" s="3">
        <v>37.142097199999995</v>
      </c>
      <c r="E454" s="3">
        <v>37.142097199999995</v>
      </c>
      <c r="F454" s="3">
        <v>0</v>
      </c>
      <c r="G454" s="3"/>
      <c r="H454" s="3">
        <v>37.57499496505318</v>
      </c>
      <c r="I454" s="3">
        <v>37.51607006071718</v>
      </c>
      <c r="J454" s="3">
        <v>2.842170943040401E-14</v>
      </c>
      <c r="K454" s="3">
        <v>143.31508290524405</v>
      </c>
      <c r="L454" s="3">
        <v>143.31508290524403</v>
      </c>
      <c r="M454" s="3">
        <v>0.5199644413519828</v>
      </c>
      <c r="N454" s="3">
        <v>275.62477644164295</v>
      </c>
      <c r="O454" s="3">
        <v>1.6632262152698503</v>
      </c>
      <c r="P454" s="3">
        <v>165.716950533349</v>
      </c>
      <c r="Q454" s="3">
        <v>165.71695053334895</v>
      </c>
      <c r="R454" s="3">
        <v>0.4359151884306546</v>
      </c>
      <c r="S454" s="3"/>
      <c r="T454" s="3">
        <v>34.83429525172658</v>
      </c>
    </row>
    <row r="455" spans="1:20" ht="15">
      <c r="A455" s="3">
        <v>453</v>
      </c>
      <c r="B455" s="12" t="s">
        <v>37</v>
      </c>
      <c r="C455" s="3">
        <v>37.142097199999995</v>
      </c>
      <c r="D455" s="3">
        <v>37.142097199999995</v>
      </c>
      <c r="E455" s="3">
        <v>37.142097199999995</v>
      </c>
      <c r="F455" s="3">
        <v>0</v>
      </c>
      <c r="G455" s="3"/>
      <c r="H455" s="3">
        <v>37.57499496505318</v>
      </c>
      <c r="I455" s="3">
        <v>37.51607006071718</v>
      </c>
      <c r="J455" s="3">
        <v>2.842170943040401E-14</v>
      </c>
      <c r="K455" s="3">
        <v>143.31508290524405</v>
      </c>
      <c r="L455" s="3">
        <v>143.31508290524403</v>
      </c>
      <c r="M455" s="3">
        <v>0.5199644413519828</v>
      </c>
      <c r="N455" s="3">
        <v>275.62477644164295</v>
      </c>
      <c r="O455" s="3">
        <v>1.6632262152698503</v>
      </c>
      <c r="P455" s="3">
        <v>165.716950533349</v>
      </c>
      <c r="Q455" s="3">
        <v>165.71695053334895</v>
      </c>
      <c r="R455" s="3">
        <v>0.4359151884306546</v>
      </c>
      <c r="S455" s="3"/>
      <c r="T455" s="3">
        <v>34.83429525172658</v>
      </c>
    </row>
    <row r="456" spans="1:20" ht="15">
      <c r="A456" s="3">
        <v>454</v>
      </c>
      <c r="B456" s="12" t="s">
        <v>37</v>
      </c>
      <c r="C456" s="3">
        <v>37.142097199999995</v>
      </c>
      <c r="D456" s="3">
        <v>37.142097199999995</v>
      </c>
      <c r="E456" s="3">
        <v>37.142097199999995</v>
      </c>
      <c r="F456" s="3">
        <v>0</v>
      </c>
      <c r="G456" s="3"/>
      <c r="H456" s="3">
        <v>37.57499496505318</v>
      </c>
      <c r="I456" s="3">
        <v>37.51607006071718</v>
      </c>
      <c r="J456" s="3">
        <v>2.842170943040401E-14</v>
      </c>
      <c r="K456" s="3">
        <v>143.31508290524405</v>
      </c>
      <c r="L456" s="3">
        <v>143.31508290524403</v>
      </c>
      <c r="M456" s="3">
        <v>0.5199644413519828</v>
      </c>
      <c r="N456" s="3">
        <v>275.62477644164295</v>
      </c>
      <c r="O456" s="3">
        <v>1.6632262152698503</v>
      </c>
      <c r="P456" s="3">
        <v>165.716950533349</v>
      </c>
      <c r="Q456" s="3">
        <v>165.71695053334895</v>
      </c>
      <c r="R456" s="3">
        <v>0.4359151884306546</v>
      </c>
      <c r="S456" s="3"/>
      <c r="T456" s="3">
        <v>34.83429525172658</v>
      </c>
    </row>
    <row r="457" spans="1:20" ht="15">
      <c r="A457" s="3">
        <v>455</v>
      </c>
      <c r="B457" s="12" t="s">
        <v>37</v>
      </c>
      <c r="C457" s="3">
        <v>37.142097199999995</v>
      </c>
      <c r="D457" s="3">
        <v>37.142097199999995</v>
      </c>
      <c r="E457" s="3">
        <v>37.142097199999995</v>
      </c>
      <c r="F457" s="3">
        <v>0</v>
      </c>
      <c r="G457" s="3"/>
      <c r="H457" s="3">
        <v>37.57499496505318</v>
      </c>
      <c r="I457" s="3">
        <v>37.51607006071718</v>
      </c>
      <c r="J457" s="3">
        <v>2.842170943040401E-14</v>
      </c>
      <c r="K457" s="3">
        <v>143.31508290524405</v>
      </c>
      <c r="L457" s="3">
        <v>143.31508290524403</v>
      </c>
      <c r="M457" s="3">
        <v>0.5199644413519828</v>
      </c>
      <c r="N457" s="3">
        <v>275.62477644164295</v>
      </c>
      <c r="O457" s="3">
        <v>1.6632262152698503</v>
      </c>
      <c r="P457" s="3">
        <v>165.716950533349</v>
      </c>
      <c r="Q457" s="3">
        <v>165.71695053334895</v>
      </c>
      <c r="R457" s="3">
        <v>0.4359151884306546</v>
      </c>
      <c r="S457" s="3"/>
      <c r="T457" s="3">
        <v>34.83429525172658</v>
      </c>
    </row>
    <row r="458" spans="1:20" ht="15">
      <c r="A458" s="3">
        <v>456</v>
      </c>
      <c r="B458" s="12" t="s">
        <v>37</v>
      </c>
      <c r="C458" s="3">
        <v>37.142097199999995</v>
      </c>
      <c r="D458" s="3">
        <v>37.142097199999995</v>
      </c>
      <c r="E458" s="3">
        <v>37.142097199999995</v>
      </c>
      <c r="F458" s="3">
        <v>0</v>
      </c>
      <c r="G458" s="3"/>
      <c r="H458" s="3">
        <v>37.57499496505318</v>
      </c>
      <c r="I458" s="3">
        <v>37.51607006071718</v>
      </c>
      <c r="J458" s="3">
        <v>2.842170943040401E-14</v>
      </c>
      <c r="K458" s="3">
        <v>143.31508290524405</v>
      </c>
      <c r="L458" s="3">
        <v>143.31508290524403</v>
      </c>
      <c r="M458" s="3">
        <v>0.5199644413519828</v>
      </c>
      <c r="N458" s="3">
        <v>275.62477644164295</v>
      </c>
      <c r="O458" s="3">
        <v>1.6632262152698503</v>
      </c>
      <c r="P458" s="3">
        <v>165.716950533349</v>
      </c>
      <c r="Q458" s="3">
        <v>165.71695053334895</v>
      </c>
      <c r="R458" s="3">
        <v>0.4359151884306546</v>
      </c>
      <c r="S458" s="3"/>
      <c r="T458" s="3">
        <v>34.83429525172658</v>
      </c>
    </row>
    <row r="459" spans="1:20" ht="15">
      <c r="A459" s="3">
        <v>457</v>
      </c>
      <c r="B459" s="12" t="s">
        <v>37</v>
      </c>
      <c r="C459" s="3">
        <v>37.142097199999995</v>
      </c>
      <c r="D459" s="3">
        <v>37.142097199999995</v>
      </c>
      <c r="E459" s="3">
        <v>37.142097199999995</v>
      </c>
      <c r="F459" s="3">
        <v>0</v>
      </c>
      <c r="G459" s="3"/>
      <c r="H459" s="3">
        <v>37.57499496505318</v>
      </c>
      <c r="I459" s="3">
        <v>37.51607006071718</v>
      </c>
      <c r="J459" s="3">
        <v>2.842170943040401E-14</v>
      </c>
      <c r="K459" s="3">
        <v>143.31508290524405</v>
      </c>
      <c r="L459" s="3">
        <v>143.31508290524403</v>
      </c>
      <c r="M459" s="3">
        <v>0.5199644413519828</v>
      </c>
      <c r="N459" s="3">
        <v>275.62477644164295</v>
      </c>
      <c r="O459" s="3">
        <v>1.6632262152698503</v>
      </c>
      <c r="P459" s="3">
        <v>165.716950533349</v>
      </c>
      <c r="Q459" s="3">
        <v>165.71695053334895</v>
      </c>
      <c r="R459" s="3">
        <v>0.4359151884306546</v>
      </c>
      <c r="S459" s="3"/>
      <c r="T459" s="3">
        <v>34.83429525172658</v>
      </c>
    </row>
    <row r="460" spans="1:20" ht="15">
      <c r="A460" s="3">
        <v>458</v>
      </c>
      <c r="B460" s="12" t="s">
        <v>37</v>
      </c>
      <c r="C460" s="3">
        <v>37.142097199999995</v>
      </c>
      <c r="D460" s="3">
        <v>37.142097199999995</v>
      </c>
      <c r="E460" s="3">
        <v>37.142097199999995</v>
      </c>
      <c r="F460" s="3">
        <v>0</v>
      </c>
      <c r="G460" s="3"/>
      <c r="H460" s="3">
        <v>37.57499496505318</v>
      </c>
      <c r="I460" s="3">
        <v>37.51607006071718</v>
      </c>
      <c r="J460" s="3">
        <v>2.842170943040401E-14</v>
      </c>
      <c r="K460" s="3">
        <v>143.31508290524405</v>
      </c>
      <c r="L460" s="3">
        <v>143.31508290524403</v>
      </c>
      <c r="M460" s="3">
        <v>0.5199644413519828</v>
      </c>
      <c r="N460" s="3">
        <v>275.62477644164295</v>
      </c>
      <c r="O460" s="3">
        <v>1.6632262152698503</v>
      </c>
      <c r="P460" s="3">
        <v>165.716950533349</v>
      </c>
      <c r="Q460" s="3">
        <v>165.71695053334895</v>
      </c>
      <c r="R460" s="3">
        <v>0.4359151884306546</v>
      </c>
      <c r="S460" s="3"/>
      <c r="T460" s="3">
        <v>34.83429525172658</v>
      </c>
    </row>
    <row r="461" spans="1:20" ht="15">
      <c r="A461" s="3">
        <v>459</v>
      </c>
      <c r="B461" s="12" t="s">
        <v>37</v>
      </c>
      <c r="C461" s="3">
        <v>37.142097199999995</v>
      </c>
      <c r="D461" s="3">
        <v>37.142097199999995</v>
      </c>
      <c r="E461" s="3">
        <v>37.142097199999995</v>
      </c>
      <c r="F461" s="3">
        <v>0</v>
      </c>
      <c r="G461" s="3"/>
      <c r="H461" s="3">
        <v>37.57499496505318</v>
      </c>
      <c r="I461" s="3">
        <v>37.51607006071718</v>
      </c>
      <c r="J461" s="3">
        <v>2.842170943040401E-14</v>
      </c>
      <c r="K461" s="3">
        <v>143.31508290524405</v>
      </c>
      <c r="L461" s="3">
        <v>143.31508290524403</v>
      </c>
      <c r="M461" s="3">
        <v>0.5199644413519828</v>
      </c>
      <c r="N461" s="3">
        <v>275.62477644164295</v>
      </c>
      <c r="O461" s="3">
        <v>1.6632262152698503</v>
      </c>
      <c r="P461" s="3">
        <v>165.716950533349</v>
      </c>
      <c r="Q461" s="3">
        <v>165.71695053334895</v>
      </c>
      <c r="R461" s="3">
        <v>0.4359151884306546</v>
      </c>
      <c r="S461" s="3"/>
      <c r="T461" s="3">
        <v>34.83429525172658</v>
      </c>
    </row>
    <row r="462" spans="1:20" ht="15">
      <c r="A462" s="3">
        <v>460</v>
      </c>
      <c r="B462" s="12" t="s">
        <v>37</v>
      </c>
      <c r="C462" s="3">
        <v>37.142097199999995</v>
      </c>
      <c r="D462" s="3">
        <v>37.142097199999995</v>
      </c>
      <c r="E462" s="3">
        <v>37.142097199999995</v>
      </c>
      <c r="F462" s="3">
        <v>0</v>
      </c>
      <c r="G462" s="3"/>
      <c r="H462" s="3">
        <v>37.57499496505318</v>
      </c>
      <c r="I462" s="3">
        <v>37.51607006071718</v>
      </c>
      <c r="J462" s="3">
        <v>2.842170943040401E-14</v>
      </c>
      <c r="K462" s="3">
        <v>143.31508290524405</v>
      </c>
      <c r="L462" s="3">
        <v>143.31508290524403</v>
      </c>
      <c r="M462" s="3">
        <v>0.5199644413519828</v>
      </c>
      <c r="N462" s="3">
        <v>275.62477644164295</v>
      </c>
      <c r="O462" s="3">
        <v>1.6632262152698503</v>
      </c>
      <c r="P462" s="3">
        <v>165.716950533349</v>
      </c>
      <c r="Q462" s="3">
        <v>165.71695053334895</v>
      </c>
      <c r="R462" s="3">
        <v>0.4359151884306546</v>
      </c>
      <c r="S462" s="3"/>
      <c r="T462" s="3">
        <v>34.83429525172658</v>
      </c>
    </row>
    <row r="463" spans="1:20" ht="15">
      <c r="A463" s="3">
        <v>461</v>
      </c>
      <c r="B463" s="12" t="s">
        <v>37</v>
      </c>
      <c r="C463" s="3">
        <v>37.142097199999995</v>
      </c>
      <c r="D463" s="3">
        <v>37.142097199999995</v>
      </c>
      <c r="E463" s="3">
        <v>37.142097199999995</v>
      </c>
      <c r="F463" s="3">
        <v>0</v>
      </c>
      <c r="G463" s="3"/>
      <c r="H463" s="3">
        <v>37.57499496505318</v>
      </c>
      <c r="I463" s="3">
        <v>37.51607006071718</v>
      </c>
      <c r="J463" s="3">
        <v>2.842170943040401E-14</v>
      </c>
      <c r="K463" s="3">
        <v>143.31508290524405</v>
      </c>
      <c r="L463" s="3">
        <v>143.31508290524403</v>
      </c>
      <c r="M463" s="3">
        <v>0.5199644413519828</v>
      </c>
      <c r="N463" s="3">
        <v>275.62477644164295</v>
      </c>
      <c r="O463" s="3">
        <v>1.6632262152698503</v>
      </c>
      <c r="P463" s="3">
        <v>165.716950533349</v>
      </c>
      <c r="Q463" s="3">
        <v>165.71695053334895</v>
      </c>
      <c r="R463" s="3">
        <v>0.4359151884306546</v>
      </c>
      <c r="S463" s="3"/>
      <c r="T463" s="3">
        <v>34.83429525172658</v>
      </c>
    </row>
    <row r="464" spans="1:20" ht="15">
      <c r="A464" s="3">
        <v>462</v>
      </c>
      <c r="B464" s="12" t="s">
        <v>37</v>
      </c>
      <c r="C464" s="3">
        <v>37.142097199999995</v>
      </c>
      <c r="D464" s="3">
        <v>37.142097199999995</v>
      </c>
      <c r="E464" s="3">
        <v>37.142097199999995</v>
      </c>
      <c r="F464" s="3">
        <v>0</v>
      </c>
      <c r="G464" s="3"/>
      <c r="H464" s="3">
        <v>37.57499496505318</v>
      </c>
      <c r="I464" s="3">
        <v>37.51607006071718</v>
      </c>
      <c r="J464" s="3">
        <v>2.842170943040401E-14</v>
      </c>
      <c r="K464" s="3">
        <v>143.31508290524405</v>
      </c>
      <c r="L464" s="3">
        <v>143.31508290524403</v>
      </c>
      <c r="M464" s="3">
        <v>0.5199644413519828</v>
      </c>
      <c r="N464" s="3">
        <v>275.62477644164295</v>
      </c>
      <c r="O464" s="3">
        <v>1.6632262152698503</v>
      </c>
      <c r="P464" s="3">
        <v>165.716950533349</v>
      </c>
      <c r="Q464" s="3">
        <v>165.71695053334895</v>
      </c>
      <c r="R464" s="3">
        <v>0.4359151884306546</v>
      </c>
      <c r="S464" s="3"/>
      <c r="T464" s="3">
        <v>34.83429525172658</v>
      </c>
    </row>
    <row r="465" spans="1:20" ht="15">
      <c r="A465" s="131">
        <v>463</v>
      </c>
      <c r="B465" s="132" t="s">
        <v>37</v>
      </c>
      <c r="C465" s="131">
        <v>37.142097199999995</v>
      </c>
      <c r="D465" s="131">
        <v>37.142097199999995</v>
      </c>
      <c r="E465" s="131">
        <v>37.142097199999995</v>
      </c>
      <c r="F465" s="131">
        <v>0</v>
      </c>
      <c r="G465" s="131"/>
      <c r="H465" s="131">
        <v>37.57499496505318</v>
      </c>
      <c r="I465" s="131">
        <v>37.51607006071718</v>
      </c>
      <c r="J465" s="131">
        <v>2.842170943040401E-14</v>
      </c>
      <c r="K465" s="131">
        <v>143.31508290524405</v>
      </c>
      <c r="L465" s="131">
        <v>143.31508290524403</v>
      </c>
      <c r="M465" s="131">
        <v>0.5199644413519828</v>
      </c>
      <c r="N465" s="131">
        <v>275.62477644164295</v>
      </c>
      <c r="O465" s="131">
        <v>1.6632262152698503</v>
      </c>
      <c r="P465" s="131">
        <v>165.716950533349</v>
      </c>
      <c r="Q465" s="131">
        <v>165.71695053334895</v>
      </c>
      <c r="R465" s="131">
        <v>0.4359151884306546</v>
      </c>
      <c r="S465" s="131"/>
      <c r="T465" s="131">
        <v>34.83429525172658</v>
      </c>
    </row>
    <row r="466" spans="1:20" ht="15">
      <c r="A466" s="3">
        <v>464</v>
      </c>
      <c r="B466" s="12" t="s">
        <v>37</v>
      </c>
      <c r="C466" s="3">
        <v>37.142097199999995</v>
      </c>
      <c r="D466" s="3">
        <v>37.142097199999995</v>
      </c>
      <c r="E466" s="3">
        <v>37.142097199999995</v>
      </c>
      <c r="F466" s="3">
        <v>0</v>
      </c>
      <c r="G466" s="3"/>
      <c r="H466" s="3">
        <v>37.57499496505318</v>
      </c>
      <c r="I466" s="3">
        <v>37.51607006071718</v>
      </c>
      <c r="J466" s="3">
        <v>2.842170943040401E-14</v>
      </c>
      <c r="K466" s="3">
        <v>143.31508290524405</v>
      </c>
      <c r="L466" s="3">
        <v>143.31508290524403</v>
      </c>
      <c r="M466" s="3">
        <v>0.5199644413519828</v>
      </c>
      <c r="N466" s="3">
        <v>275.62477644164295</v>
      </c>
      <c r="O466" s="3">
        <v>1.6632262152698503</v>
      </c>
      <c r="P466" s="3">
        <v>165.716950533349</v>
      </c>
      <c r="Q466" s="3">
        <v>165.71695053334895</v>
      </c>
      <c r="R466" s="3">
        <v>0.4359151884306546</v>
      </c>
      <c r="S466" s="3"/>
      <c r="T466" s="3">
        <v>34.83429525172658</v>
      </c>
    </row>
    <row r="467" spans="1:20" ht="15">
      <c r="A467" s="3">
        <v>465</v>
      </c>
      <c r="B467" s="12" t="s">
        <v>37</v>
      </c>
      <c r="C467" s="3">
        <v>37.142097199999995</v>
      </c>
      <c r="D467" s="3">
        <v>37.142097199999995</v>
      </c>
      <c r="E467" s="3">
        <v>37.142097199999995</v>
      </c>
      <c r="F467" s="3">
        <v>0</v>
      </c>
      <c r="G467" s="3"/>
      <c r="H467" s="3">
        <v>37.57499496505318</v>
      </c>
      <c r="I467" s="3">
        <v>37.51607006071718</v>
      </c>
      <c r="J467" s="3">
        <v>2.842170943040401E-14</v>
      </c>
      <c r="K467" s="3">
        <v>143.31508290524405</v>
      </c>
      <c r="L467" s="3">
        <v>143.31508290524403</v>
      </c>
      <c r="M467" s="3">
        <v>0.5199644413519828</v>
      </c>
      <c r="N467" s="3">
        <v>275.62477644164295</v>
      </c>
      <c r="O467" s="3">
        <v>1.6632262152698503</v>
      </c>
      <c r="P467" s="3">
        <v>165.716950533349</v>
      </c>
      <c r="Q467" s="3">
        <v>165.71695053334895</v>
      </c>
      <c r="R467" s="3">
        <v>0.4359151884306546</v>
      </c>
      <c r="S467" s="3"/>
      <c r="T467" s="3">
        <v>34.83429525172658</v>
      </c>
    </row>
    <row r="468" spans="1:20" ht="15">
      <c r="A468" s="3">
        <v>466</v>
      </c>
      <c r="B468" s="12" t="s">
        <v>37</v>
      </c>
      <c r="C468" s="3">
        <v>37.142097199999995</v>
      </c>
      <c r="D468" s="3">
        <v>37.142097199999995</v>
      </c>
      <c r="E468" s="3">
        <v>37.142097199999995</v>
      </c>
      <c r="F468" s="3">
        <v>0</v>
      </c>
      <c r="G468" s="3"/>
      <c r="H468" s="3">
        <v>37.57499496505318</v>
      </c>
      <c r="I468" s="3">
        <v>37.51607006071718</v>
      </c>
      <c r="J468" s="3">
        <v>2.842170943040401E-14</v>
      </c>
      <c r="K468" s="3">
        <v>143.31508290524405</v>
      </c>
      <c r="L468" s="3">
        <v>143.31508290524403</v>
      </c>
      <c r="M468" s="3">
        <v>0.5199644413519828</v>
      </c>
      <c r="N468" s="3">
        <v>275.62477644164295</v>
      </c>
      <c r="O468" s="3">
        <v>1.6632262152698503</v>
      </c>
      <c r="P468" s="3">
        <v>165.716950533349</v>
      </c>
      <c r="Q468" s="3">
        <v>165.71695053334895</v>
      </c>
      <c r="R468" s="3">
        <v>0.4359151884306546</v>
      </c>
      <c r="S468" s="3"/>
      <c r="T468" s="3">
        <v>34.83429525172658</v>
      </c>
    </row>
    <row r="469" spans="1:20" ht="15">
      <c r="A469" s="3">
        <v>467</v>
      </c>
      <c r="B469" s="12" t="s">
        <v>37</v>
      </c>
      <c r="C469" s="3">
        <v>37.142097199999995</v>
      </c>
      <c r="D469" s="3">
        <v>37.142097199999995</v>
      </c>
      <c r="E469" s="3">
        <v>37.142097199999995</v>
      </c>
      <c r="F469" s="3">
        <v>0</v>
      </c>
      <c r="G469" s="3"/>
      <c r="H469" s="3">
        <v>37.57499496505318</v>
      </c>
      <c r="I469" s="3">
        <v>37.51607006071718</v>
      </c>
      <c r="J469" s="3">
        <v>2.842170943040401E-14</v>
      </c>
      <c r="K469" s="3">
        <v>143.31508290524405</v>
      </c>
      <c r="L469" s="3">
        <v>143.31508290524403</v>
      </c>
      <c r="M469" s="3">
        <v>0.5199644413519828</v>
      </c>
      <c r="N469" s="3">
        <v>275.62477644164295</v>
      </c>
      <c r="O469" s="3">
        <v>1.6632262152698503</v>
      </c>
      <c r="P469" s="3">
        <v>165.716950533349</v>
      </c>
      <c r="Q469" s="3">
        <v>165.71695053334895</v>
      </c>
      <c r="R469" s="3">
        <v>0.4359151884306546</v>
      </c>
      <c r="S469" s="3"/>
      <c r="T469" s="3">
        <v>34.83429525172658</v>
      </c>
    </row>
    <row r="470" spans="1:20" ht="15">
      <c r="A470" s="3">
        <v>468</v>
      </c>
      <c r="B470" s="12" t="s">
        <v>37</v>
      </c>
      <c r="C470" s="3">
        <v>37.142097199999995</v>
      </c>
      <c r="D470" s="3">
        <v>37.142097199999995</v>
      </c>
      <c r="E470" s="3">
        <v>37.142097199999995</v>
      </c>
      <c r="F470" s="3">
        <v>0</v>
      </c>
      <c r="G470" s="3"/>
      <c r="H470" s="3">
        <v>37.57499496505318</v>
      </c>
      <c r="I470" s="3">
        <v>37.51607006071718</v>
      </c>
      <c r="J470" s="3">
        <v>2.842170943040401E-14</v>
      </c>
      <c r="K470" s="3">
        <v>143.31508290524405</v>
      </c>
      <c r="L470" s="3">
        <v>143.31508290524403</v>
      </c>
      <c r="M470" s="3">
        <v>0.5199644413519828</v>
      </c>
      <c r="N470" s="3">
        <v>275.62477644164295</v>
      </c>
      <c r="O470" s="3">
        <v>1.6632262152698503</v>
      </c>
      <c r="P470" s="3">
        <v>165.716950533349</v>
      </c>
      <c r="Q470" s="3">
        <v>165.71695053334895</v>
      </c>
      <c r="R470" s="3">
        <v>0.4359151884306546</v>
      </c>
      <c r="S470" s="3"/>
      <c r="T470" s="3">
        <v>34.83429525172658</v>
      </c>
    </row>
    <row r="471" spans="1:20" ht="15">
      <c r="A471" s="3">
        <v>469</v>
      </c>
      <c r="B471" s="12" t="s">
        <v>37</v>
      </c>
      <c r="C471" s="3">
        <v>37.142097199999995</v>
      </c>
      <c r="D471" s="3">
        <v>37.142097199999995</v>
      </c>
      <c r="E471" s="3">
        <v>37.142097199999995</v>
      </c>
      <c r="F471" s="3">
        <v>0</v>
      </c>
      <c r="G471" s="3"/>
      <c r="H471" s="3">
        <v>37.57499496505318</v>
      </c>
      <c r="I471" s="3">
        <v>37.51607006071718</v>
      </c>
      <c r="J471" s="3">
        <v>2.842170943040401E-14</v>
      </c>
      <c r="K471" s="3">
        <v>143.31508290524405</v>
      </c>
      <c r="L471" s="3">
        <v>143.31508290524403</v>
      </c>
      <c r="M471" s="3">
        <v>0.5199644413519828</v>
      </c>
      <c r="N471" s="3">
        <v>275.62477644164295</v>
      </c>
      <c r="O471" s="3">
        <v>1.6632262152698503</v>
      </c>
      <c r="P471" s="3">
        <v>165.716950533349</v>
      </c>
      <c r="Q471" s="3">
        <v>165.71695053334895</v>
      </c>
      <c r="R471" s="3">
        <v>0.4359151884306546</v>
      </c>
      <c r="S471" s="3"/>
      <c r="T471" s="3">
        <v>34.83429525172658</v>
      </c>
    </row>
    <row r="472" spans="1:20" ht="15">
      <c r="A472" s="3">
        <v>470</v>
      </c>
      <c r="B472" s="12" t="s">
        <v>37</v>
      </c>
      <c r="C472" s="3">
        <v>37.142097199999995</v>
      </c>
      <c r="D472" s="3">
        <v>37.142097199999995</v>
      </c>
      <c r="E472" s="3">
        <v>37.142097199999995</v>
      </c>
      <c r="F472" s="3">
        <v>0</v>
      </c>
      <c r="G472" s="3"/>
      <c r="H472" s="3">
        <v>37.57499496505318</v>
      </c>
      <c r="I472" s="3">
        <v>37.51607006071718</v>
      </c>
      <c r="J472" s="3">
        <v>2.842170943040401E-14</v>
      </c>
      <c r="K472" s="3">
        <v>143.31508290524405</v>
      </c>
      <c r="L472" s="3">
        <v>143.31508290524403</v>
      </c>
      <c r="M472" s="3">
        <v>0.5199644413519828</v>
      </c>
      <c r="N472" s="3">
        <v>275.62477644164295</v>
      </c>
      <c r="O472" s="3">
        <v>1.6632262152698503</v>
      </c>
      <c r="P472" s="3">
        <v>165.716950533349</v>
      </c>
      <c r="Q472" s="3">
        <v>165.71695053334895</v>
      </c>
      <c r="R472" s="3">
        <v>0.4359151884306546</v>
      </c>
      <c r="S472" s="3"/>
      <c r="T472" s="3">
        <v>34.83429525172658</v>
      </c>
    </row>
    <row r="473" spans="1:20" ht="15">
      <c r="A473" s="3">
        <v>471</v>
      </c>
      <c r="B473" s="12" t="s">
        <v>37</v>
      </c>
      <c r="C473" s="3">
        <v>37.142097199999995</v>
      </c>
      <c r="D473" s="3">
        <v>37.142097199999995</v>
      </c>
      <c r="E473" s="3">
        <v>37.142097199999995</v>
      </c>
      <c r="F473" s="3">
        <v>0</v>
      </c>
      <c r="G473" s="3"/>
      <c r="H473" s="3">
        <v>37.57499496505318</v>
      </c>
      <c r="I473" s="3">
        <v>37.51607006071718</v>
      </c>
      <c r="J473" s="3">
        <v>2.842170943040401E-14</v>
      </c>
      <c r="K473" s="3">
        <v>143.31508290524405</v>
      </c>
      <c r="L473" s="3">
        <v>143.31508290524403</v>
      </c>
      <c r="M473" s="3">
        <v>0.5199644413519828</v>
      </c>
      <c r="N473" s="3">
        <v>275.62477644164295</v>
      </c>
      <c r="O473" s="3">
        <v>1.6632262152698503</v>
      </c>
      <c r="P473" s="3">
        <v>165.716950533349</v>
      </c>
      <c r="Q473" s="3">
        <v>165.71695053334895</v>
      </c>
      <c r="R473" s="3">
        <v>0.4359151884306546</v>
      </c>
      <c r="S473" s="3"/>
      <c r="T473" s="3">
        <v>34.83429525172658</v>
      </c>
    </row>
    <row r="474" spans="1:20" ht="15">
      <c r="A474" s="3">
        <v>472</v>
      </c>
      <c r="B474" s="12" t="s">
        <v>37</v>
      </c>
      <c r="C474" s="3">
        <v>37.142097199999995</v>
      </c>
      <c r="D474" s="3">
        <v>37.142097199999995</v>
      </c>
      <c r="E474" s="3">
        <v>37.142097199999995</v>
      </c>
      <c r="F474" s="3">
        <v>0</v>
      </c>
      <c r="G474" s="3"/>
      <c r="H474" s="3">
        <v>37.57499496505318</v>
      </c>
      <c r="I474" s="3">
        <v>37.51607006071718</v>
      </c>
      <c r="J474" s="3">
        <v>2.842170943040401E-14</v>
      </c>
      <c r="K474" s="3">
        <v>143.31508290524405</v>
      </c>
      <c r="L474" s="3">
        <v>143.31508290524403</v>
      </c>
      <c r="M474" s="3">
        <v>0.5199644413519828</v>
      </c>
      <c r="N474" s="3">
        <v>275.62477644164295</v>
      </c>
      <c r="O474" s="3">
        <v>1.6632262152698503</v>
      </c>
      <c r="P474" s="3">
        <v>165.716950533349</v>
      </c>
      <c r="Q474" s="3">
        <v>165.71695053334895</v>
      </c>
      <c r="R474" s="3">
        <v>0.4359151884306546</v>
      </c>
      <c r="S474" s="3"/>
      <c r="T474" s="3">
        <v>34.83429525172658</v>
      </c>
    </row>
    <row r="475" spans="1:20" ht="15">
      <c r="A475" s="3">
        <v>473</v>
      </c>
      <c r="B475" s="12" t="s">
        <v>37</v>
      </c>
      <c r="C475" s="3">
        <v>37.142097199999995</v>
      </c>
      <c r="D475" s="3">
        <v>37.142097199999995</v>
      </c>
      <c r="E475" s="3">
        <v>37.142097199999995</v>
      </c>
      <c r="F475" s="3">
        <v>0</v>
      </c>
      <c r="G475" s="3"/>
      <c r="H475" s="3">
        <v>37.57499496505318</v>
      </c>
      <c r="I475" s="3">
        <v>37.51607006071718</v>
      </c>
      <c r="J475" s="3">
        <v>2.842170943040401E-14</v>
      </c>
      <c r="K475" s="3">
        <v>143.31508290524405</v>
      </c>
      <c r="L475" s="3">
        <v>143.31508290524403</v>
      </c>
      <c r="M475" s="3">
        <v>0.5199644413519828</v>
      </c>
      <c r="N475" s="3">
        <v>275.62477644164295</v>
      </c>
      <c r="O475" s="3">
        <v>1.6632262152698503</v>
      </c>
      <c r="P475" s="3">
        <v>165.716950533349</v>
      </c>
      <c r="Q475" s="3">
        <v>165.71695053334895</v>
      </c>
      <c r="R475" s="3">
        <v>0.4359151884306546</v>
      </c>
      <c r="S475" s="3"/>
      <c r="T475" s="3">
        <v>34.83429525172658</v>
      </c>
    </row>
    <row r="476" spans="1:20" ht="15">
      <c r="A476" s="3">
        <v>474</v>
      </c>
      <c r="B476" s="12" t="s">
        <v>37</v>
      </c>
      <c r="C476" s="3">
        <v>37.142097199999995</v>
      </c>
      <c r="D476" s="3">
        <v>37.142097199999995</v>
      </c>
      <c r="E476" s="3">
        <v>37.142097199999995</v>
      </c>
      <c r="F476" s="3">
        <v>0</v>
      </c>
      <c r="G476" s="3"/>
      <c r="H476" s="3">
        <v>37.57499496505318</v>
      </c>
      <c r="I476" s="3">
        <v>37.51607006071718</v>
      </c>
      <c r="J476" s="3">
        <v>2.842170943040401E-14</v>
      </c>
      <c r="K476" s="3">
        <v>143.31508290524405</v>
      </c>
      <c r="L476" s="3">
        <v>143.31508290524403</v>
      </c>
      <c r="M476" s="3">
        <v>0.5199644413519828</v>
      </c>
      <c r="N476" s="3">
        <v>275.62477644164295</v>
      </c>
      <c r="O476" s="3">
        <v>1.6632262152698503</v>
      </c>
      <c r="P476" s="3">
        <v>165.716950533349</v>
      </c>
      <c r="Q476" s="3">
        <v>165.71695053334895</v>
      </c>
      <c r="R476" s="3">
        <v>0.4359151884306546</v>
      </c>
      <c r="S476" s="3"/>
      <c r="T476" s="3">
        <v>34.83429525172658</v>
      </c>
    </row>
    <row r="477" spans="1:20" ht="15">
      <c r="A477" s="3">
        <v>475</v>
      </c>
      <c r="B477" s="12" t="s">
        <v>37</v>
      </c>
      <c r="C477" s="3">
        <v>37.142097199999995</v>
      </c>
      <c r="D477" s="3">
        <v>37.142097199999995</v>
      </c>
      <c r="E477" s="3">
        <v>37.142097199999995</v>
      </c>
      <c r="F477" s="3">
        <v>0</v>
      </c>
      <c r="G477" s="3"/>
      <c r="H477" s="3">
        <v>37.57499496505318</v>
      </c>
      <c r="I477" s="3">
        <v>37.51607006071718</v>
      </c>
      <c r="J477" s="3">
        <v>2.842170943040401E-14</v>
      </c>
      <c r="K477" s="3">
        <v>143.31508290524405</v>
      </c>
      <c r="L477" s="3">
        <v>143.31508290524403</v>
      </c>
      <c r="M477" s="3">
        <v>0.5199644413519828</v>
      </c>
      <c r="N477" s="3">
        <v>275.62477644164295</v>
      </c>
      <c r="O477" s="3">
        <v>1.6632262152698503</v>
      </c>
      <c r="P477" s="3">
        <v>165.716950533349</v>
      </c>
      <c r="Q477" s="3">
        <v>165.71695053334895</v>
      </c>
      <c r="R477" s="3">
        <v>0.4359151884306546</v>
      </c>
      <c r="S477" s="3"/>
      <c r="T477" s="3">
        <v>34.83429525172658</v>
      </c>
    </row>
    <row r="478" spans="1:20" ht="15">
      <c r="A478" s="3">
        <v>476</v>
      </c>
      <c r="B478" s="12" t="s">
        <v>37</v>
      </c>
      <c r="C478" s="3">
        <v>37.142097199999995</v>
      </c>
      <c r="D478" s="3">
        <v>37.142097199999995</v>
      </c>
      <c r="E478" s="3">
        <v>37.142097199999995</v>
      </c>
      <c r="F478" s="3">
        <v>0</v>
      </c>
      <c r="G478" s="3"/>
      <c r="H478" s="3">
        <v>37.57499496505318</v>
      </c>
      <c r="I478" s="3">
        <v>37.51607006071718</v>
      </c>
      <c r="J478" s="3">
        <v>2.842170943040401E-14</v>
      </c>
      <c r="K478" s="3">
        <v>143.31508290524405</v>
      </c>
      <c r="L478" s="3">
        <v>143.31508290524403</v>
      </c>
      <c r="M478" s="3">
        <v>0.5199644413519828</v>
      </c>
      <c r="N478" s="3">
        <v>275.62477644164295</v>
      </c>
      <c r="O478" s="3">
        <v>1.6632262152698503</v>
      </c>
      <c r="P478" s="3">
        <v>165.716950533349</v>
      </c>
      <c r="Q478" s="3">
        <v>165.71695053334895</v>
      </c>
      <c r="R478" s="3">
        <v>0.4359151884306546</v>
      </c>
      <c r="S478" s="3"/>
      <c r="T478" s="3">
        <v>34.83429525172658</v>
      </c>
    </row>
    <row r="479" spans="1:20" ht="15">
      <c r="A479" s="3">
        <v>477</v>
      </c>
      <c r="B479" s="12" t="s">
        <v>37</v>
      </c>
      <c r="C479" s="3">
        <v>37.142097199999995</v>
      </c>
      <c r="D479" s="3">
        <v>37.142097199999995</v>
      </c>
      <c r="E479" s="3">
        <v>37.142097199999995</v>
      </c>
      <c r="F479" s="3">
        <v>0</v>
      </c>
      <c r="G479" s="3"/>
      <c r="H479" s="3">
        <v>37.57499496505318</v>
      </c>
      <c r="I479" s="3">
        <v>37.51607006071718</v>
      </c>
      <c r="J479" s="3">
        <v>2.842170943040401E-14</v>
      </c>
      <c r="K479" s="3">
        <v>143.31508290524405</v>
      </c>
      <c r="L479" s="3">
        <v>143.31508290524403</v>
      </c>
      <c r="M479" s="3">
        <v>0.5199644413519828</v>
      </c>
      <c r="N479" s="3">
        <v>275.62477644164295</v>
      </c>
      <c r="O479" s="3">
        <v>1.6632262152698503</v>
      </c>
      <c r="P479" s="3">
        <v>165.716950533349</v>
      </c>
      <c r="Q479" s="3">
        <v>165.71695053334895</v>
      </c>
      <c r="R479" s="3">
        <v>0.4359151884306546</v>
      </c>
      <c r="S479" s="3"/>
      <c r="T479" s="3">
        <v>34.83429525172658</v>
      </c>
    </row>
    <row r="480" spans="1:20" ht="15">
      <c r="A480" s="3">
        <v>478</v>
      </c>
      <c r="B480" s="12" t="s">
        <v>37</v>
      </c>
      <c r="C480" s="3">
        <v>37.142097199999995</v>
      </c>
      <c r="D480" s="3">
        <v>37.142097199999995</v>
      </c>
      <c r="E480" s="3">
        <v>37.142097199999995</v>
      </c>
      <c r="F480" s="3">
        <v>0</v>
      </c>
      <c r="G480" s="3"/>
      <c r="H480" s="3">
        <v>37.57499496505318</v>
      </c>
      <c r="I480" s="3">
        <v>37.51607006071718</v>
      </c>
      <c r="J480" s="3">
        <v>2.842170943040401E-14</v>
      </c>
      <c r="K480" s="3">
        <v>143.31508290524405</v>
      </c>
      <c r="L480" s="3">
        <v>143.31508290524403</v>
      </c>
      <c r="M480" s="3">
        <v>0.5199644413519828</v>
      </c>
      <c r="N480" s="3">
        <v>275.62477644164295</v>
      </c>
      <c r="O480" s="3">
        <v>1.6632262152698503</v>
      </c>
      <c r="P480" s="3">
        <v>165.716950533349</v>
      </c>
      <c r="Q480" s="3">
        <v>165.71695053334895</v>
      </c>
      <c r="R480" s="3">
        <v>0.4359151884306546</v>
      </c>
      <c r="S480" s="3"/>
      <c r="T480" s="3">
        <v>34.83429525172658</v>
      </c>
    </row>
    <row r="481" spans="1:20" ht="15">
      <c r="A481" s="3">
        <v>479</v>
      </c>
      <c r="B481" s="12" t="s">
        <v>37</v>
      </c>
      <c r="C481" s="3">
        <v>37.142097199999995</v>
      </c>
      <c r="D481" s="3">
        <v>37.142097199999995</v>
      </c>
      <c r="E481" s="3">
        <v>37.142097199999995</v>
      </c>
      <c r="F481" s="3">
        <v>0</v>
      </c>
      <c r="G481" s="3"/>
      <c r="H481" s="3">
        <v>37.57499496505318</v>
      </c>
      <c r="I481" s="3">
        <v>37.51607006071718</v>
      </c>
      <c r="J481" s="3">
        <v>2.842170943040401E-14</v>
      </c>
      <c r="K481" s="3">
        <v>143.31508290524405</v>
      </c>
      <c r="L481" s="3">
        <v>143.31508290524403</v>
      </c>
      <c r="M481" s="3">
        <v>0.5199644413519828</v>
      </c>
      <c r="N481" s="3">
        <v>275.62477644164295</v>
      </c>
      <c r="O481" s="3">
        <v>1.6632262152698503</v>
      </c>
      <c r="P481" s="3">
        <v>165.716950533349</v>
      </c>
      <c r="Q481" s="3">
        <v>165.71695053334895</v>
      </c>
      <c r="R481" s="3">
        <v>0.4359151884306546</v>
      </c>
      <c r="S481" s="3"/>
      <c r="T481" s="3">
        <v>34.83429525172658</v>
      </c>
    </row>
    <row r="482" spans="1:20" ht="15">
      <c r="A482" s="3">
        <v>480</v>
      </c>
      <c r="B482" s="12" t="s">
        <v>37</v>
      </c>
      <c r="C482" s="3">
        <v>37.142097199999995</v>
      </c>
      <c r="D482" s="3">
        <v>37.142097199999995</v>
      </c>
      <c r="E482" s="3">
        <v>37.142097199999995</v>
      </c>
      <c r="F482" s="3">
        <v>0</v>
      </c>
      <c r="G482" s="3"/>
      <c r="H482" s="3">
        <v>37.57499496505318</v>
      </c>
      <c r="I482" s="3">
        <v>37.51607006071718</v>
      </c>
      <c r="J482" s="3">
        <v>2.842170943040401E-14</v>
      </c>
      <c r="K482" s="3">
        <v>143.31508290524405</v>
      </c>
      <c r="L482" s="3">
        <v>143.31508290524403</v>
      </c>
      <c r="M482" s="3">
        <v>0.5199644413519828</v>
      </c>
      <c r="N482" s="3">
        <v>275.62477644164295</v>
      </c>
      <c r="O482" s="3">
        <v>1.6632262152698503</v>
      </c>
      <c r="P482" s="3">
        <v>165.716950533349</v>
      </c>
      <c r="Q482" s="3">
        <v>165.71695053334895</v>
      </c>
      <c r="R482" s="3">
        <v>0.4359151884306546</v>
      </c>
      <c r="S482" s="3"/>
      <c r="T482" s="3">
        <v>34.83429525172658</v>
      </c>
    </row>
    <row r="483" spans="1:20" ht="15">
      <c r="A483" s="3"/>
      <c r="B483" s="1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">
      <c r="A484" s="3"/>
      <c r="B484" s="1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">
      <c r="A485" s="3"/>
      <c r="B485" s="1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">
      <c r="A486" s="3"/>
      <c r="B486" s="1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">
      <c r="A487" s="3"/>
      <c r="B487" s="1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">
      <c r="A488" s="3"/>
      <c r="B488" s="1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">
      <c r="A489" s="3"/>
      <c r="B489" s="1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">
      <c r="A490" s="3"/>
      <c r="B490" s="1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">
      <c r="A491" s="3"/>
      <c r="B491" s="1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">
      <c r="A492" s="3"/>
      <c r="B492" s="1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">
      <c r="A493" s="3"/>
      <c r="B493" s="1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">
      <c r="A494" s="3"/>
      <c r="B494" s="1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">
      <c r="A495" s="3"/>
      <c r="B495" s="1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">
      <c r="A496" s="3"/>
      <c r="B496" s="1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">
      <c r="A497" s="3"/>
      <c r="B497" s="1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">
      <c r="A498" s="3"/>
      <c r="B498" s="1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">
      <c r="A499" s="3"/>
      <c r="B499" s="1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">
      <c r="A500" s="3"/>
      <c r="B500" s="1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">
      <c r="A501" s="3"/>
      <c r="B501" s="1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">
      <c r="A502" s="3"/>
      <c r="B502" s="1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">
      <c r="A503" s="3"/>
      <c r="B503" s="1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">
      <c r="A504" s="3"/>
      <c r="B504" s="1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">
      <c r="A505" s="3"/>
      <c r="B505" s="1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">
      <c r="A506" s="3"/>
      <c r="B506" s="1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">
      <c r="A507" s="3"/>
      <c r="B507" s="1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">
      <c r="A508" s="3"/>
      <c r="B508" s="1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">
      <c r="A509" s="3"/>
      <c r="B509" s="1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">
      <c r="A510" s="3"/>
      <c r="B510" s="1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">
      <c r="A511" s="3"/>
      <c r="B511" s="1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">
      <c r="A512" s="3"/>
      <c r="B512" s="1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">
      <c r="A513" s="3"/>
      <c r="B513" s="1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">
      <c r="A514" s="3"/>
      <c r="B514" s="1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">
      <c r="A515" s="3"/>
      <c r="B515" s="1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">
      <c r="A516" s="3"/>
      <c r="B516" s="1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">
      <c r="A517" s="3"/>
      <c r="B517" s="1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">
      <c r="A518" s="3"/>
      <c r="B518" s="1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">
      <c r="A519" s="3"/>
      <c r="B519" s="1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">
      <c r="A520" s="3"/>
      <c r="B520" s="1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">
      <c r="A521" s="3"/>
      <c r="B521" s="1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">
      <c r="A522" s="3"/>
      <c r="B522" s="1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">
      <c r="A523" s="3"/>
      <c r="B523" s="1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">
      <c r="A524" s="3"/>
      <c r="B524" s="1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">
      <c r="A525" s="3"/>
      <c r="B525" s="1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">
      <c r="A526" s="3"/>
      <c r="B526" s="1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">
      <c r="A527" s="3"/>
      <c r="B527" s="1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">
      <c r="A528" s="3"/>
      <c r="B528" s="1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">
      <c r="A529" s="3"/>
      <c r="B529" s="1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">
      <c r="A530" s="3"/>
      <c r="B530" s="1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">
      <c r="A531" s="3"/>
      <c r="B531" s="1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">
      <c r="A532" s="3"/>
      <c r="B532" s="1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">
      <c r="A533" s="3"/>
      <c r="B533" s="1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">
      <c r="A534" s="3"/>
      <c r="B534" s="1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">
      <c r="A535" s="3"/>
      <c r="B535" s="1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">
      <c r="A536" s="3"/>
      <c r="B536" s="1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">
      <c r="A537" s="3"/>
      <c r="B537" s="1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">
      <c r="A538" s="3"/>
      <c r="B538" s="1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">
      <c r="A539" s="3"/>
      <c r="B539" s="1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">
      <c r="A540" s="3"/>
      <c r="B540" s="1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">
      <c r="A541" s="3"/>
      <c r="B541" s="1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">
      <c r="A542" s="3"/>
      <c r="B542" s="1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">
      <c r="A543" s="3"/>
      <c r="B543" s="1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">
      <c r="A544" s="3"/>
      <c r="B544" s="1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">
      <c r="A545" s="3"/>
      <c r="B545" s="1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">
      <c r="A546" s="3"/>
      <c r="B546" s="1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">
      <c r="A547" s="3"/>
      <c r="B547" s="1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">
      <c r="A548" s="3"/>
      <c r="B548" s="1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">
      <c r="A549" s="3"/>
      <c r="B549" s="1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">
      <c r="A550" s="3"/>
      <c r="B550" s="1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">
      <c r="A551" s="3"/>
      <c r="B551" s="1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">
      <c r="A552" s="3"/>
      <c r="B552" s="1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">
      <c r="A553" s="3"/>
      <c r="B553" s="1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">
      <c r="A554" s="3"/>
      <c r="B554" s="1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">
      <c r="A555" s="3"/>
      <c r="B555" s="1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">
      <c r="A556" s="3"/>
      <c r="B556" s="1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">
      <c r="A557" s="3"/>
      <c r="B557" s="1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">
      <c r="A558" s="3"/>
      <c r="B558" s="1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">
      <c r="A559" s="3"/>
      <c r="B559" s="1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">
      <c r="A560" s="3"/>
      <c r="B560" s="1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">
      <c r="A561" s="3"/>
      <c r="B561" s="1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">
      <c r="A562" s="3"/>
      <c r="B562" s="1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">
      <c r="A563" s="3"/>
      <c r="B563" s="1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">
      <c r="A564" s="3"/>
      <c r="B564" s="1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">
      <c r="A565" s="3"/>
      <c r="B565" s="1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">
      <c r="A566" s="3"/>
      <c r="B566" s="1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">
      <c r="A567" s="3"/>
      <c r="B567" s="1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">
      <c r="A568" s="3"/>
      <c r="B568" s="1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">
      <c r="A569" s="3"/>
      <c r="B569" s="1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">
      <c r="A570" s="3"/>
      <c r="B570" s="1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">
      <c r="A571" s="3"/>
      <c r="B571" s="1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">
      <c r="A572" s="3"/>
      <c r="B572" s="1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">
      <c r="A573" s="3"/>
      <c r="B573" s="1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">
      <c r="A574" s="3"/>
      <c r="B574" s="1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">
      <c r="A575" s="3"/>
      <c r="B575" s="1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">
      <c r="A576" s="3"/>
      <c r="B576" s="1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">
      <c r="A577" s="3"/>
      <c r="B577" s="1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">
      <c r="A578" s="3"/>
      <c r="B578" s="1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">
      <c r="A579" s="3"/>
      <c r="B579" s="1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">
      <c r="A580" s="3"/>
      <c r="B580" s="1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">
      <c r="A581" s="3"/>
      <c r="B581" s="1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">
      <c r="A582" s="3"/>
      <c r="B582" s="1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">
      <c r="A583" s="3"/>
      <c r="B583" s="1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">
      <c r="A584" s="3"/>
      <c r="B584" s="1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">
      <c r="A585" s="3"/>
      <c r="B585" s="1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">
      <c r="A586" s="3"/>
      <c r="B586" s="1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">
      <c r="A587" s="3"/>
      <c r="B587" s="1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">
      <c r="A588" s="3"/>
      <c r="B588" s="1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">
      <c r="A589" s="3"/>
      <c r="B589" s="1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">
      <c r="A590" s="3"/>
      <c r="B590" s="1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">
      <c r="A591" s="3"/>
      <c r="B591" s="1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">
      <c r="A592" s="3"/>
      <c r="B592" s="1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">
      <c r="A593" s="3"/>
      <c r="B593" s="1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">
      <c r="A594" s="3"/>
      <c r="B594" s="1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">
      <c r="A595" s="3"/>
      <c r="B595" s="1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">
      <c r="A596" s="3"/>
      <c r="B596" s="1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">
      <c r="A597" s="3"/>
      <c r="B597" s="1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">
      <c r="A598" s="3"/>
      <c r="B598" s="1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">
      <c r="A599" s="3"/>
      <c r="B599" s="1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">
      <c r="A600" s="3"/>
      <c r="B600" s="1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">
      <c r="A601" s="3"/>
      <c r="B601" s="1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">
      <c r="A602" s="3"/>
      <c r="B602" s="1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">
      <c r="A603" s="3"/>
      <c r="B603" s="1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">
      <c r="A604" s="3"/>
      <c r="B604" s="1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">
      <c r="A605" s="3"/>
      <c r="B605" s="1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">
      <c r="A606" s="3"/>
      <c r="B606" s="1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">
      <c r="A607" s="3"/>
      <c r="B607" s="1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">
      <c r="A608" s="3"/>
      <c r="B608" s="1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">
      <c r="A609" s="3"/>
      <c r="B609" s="1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">
      <c r="A610" s="3"/>
      <c r="B610" s="1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">
      <c r="A611" s="3"/>
      <c r="B611" s="1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">
      <c r="A612" s="3"/>
      <c r="B612" s="1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">
      <c r="A613" s="3"/>
      <c r="B613" s="1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">
      <c r="A614" s="3"/>
      <c r="B614" s="1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">
      <c r="A615" s="3"/>
      <c r="B615" s="1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">
      <c r="A616" s="3"/>
      <c r="B616" s="1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">
      <c r="A617" s="3"/>
      <c r="B617" s="1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">
      <c r="A618" s="3"/>
      <c r="B618" s="1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">
      <c r="A619" s="3"/>
      <c r="B619" s="1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">
      <c r="A620" s="3"/>
      <c r="B620" s="1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">
      <c r="A621" s="3"/>
      <c r="B621" s="1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">
      <c r="A622" s="3"/>
      <c r="B622" s="1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">
      <c r="A623" s="3"/>
      <c r="B623" s="1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">
      <c r="A624" s="3"/>
      <c r="B624" s="1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">
      <c r="A625" s="3"/>
      <c r="B625" s="1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">
      <c r="A626" s="3"/>
      <c r="B626" s="1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">
      <c r="A627" s="3"/>
      <c r="B627" s="1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">
      <c r="A628" s="3"/>
      <c r="B628" s="1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">
      <c r="A629" s="3"/>
      <c r="B629" s="1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">
      <c r="A630" s="3"/>
      <c r="B630" s="1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">
      <c r="A631" s="3"/>
      <c r="B631" s="1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">
      <c r="A632" s="3"/>
      <c r="B632" s="1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">
      <c r="A633" s="3"/>
      <c r="B633" s="1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">
      <c r="A634" s="3"/>
      <c r="B634" s="1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">
      <c r="A635" s="3"/>
      <c r="B635" s="1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">
      <c r="A636" s="3"/>
      <c r="B636" s="1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">
      <c r="A637" s="3"/>
      <c r="B637" s="1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">
      <c r="A638" s="3"/>
      <c r="B638" s="1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">
      <c r="A639" s="3"/>
      <c r="B639" s="1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">
      <c r="A640" s="3"/>
      <c r="B640" s="1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">
      <c r="A641" s="3"/>
      <c r="B641" s="1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">
      <c r="A642" s="3"/>
      <c r="B642" s="1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">
      <c r="A643" s="3"/>
      <c r="B643" s="1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">
      <c r="A644" s="3"/>
      <c r="B644" s="1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">
      <c r="A645" s="3"/>
      <c r="B645" s="1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">
      <c r="A646" s="3"/>
      <c r="B646" s="1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">
      <c r="A647" s="3"/>
      <c r="B647" s="1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">
      <c r="A648" s="3"/>
      <c r="B648" s="1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">
      <c r="A649" s="3"/>
      <c r="B649" s="1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">
      <c r="A650" s="3"/>
      <c r="B650" s="1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">
      <c r="A651" s="3"/>
      <c r="B651" s="1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">
      <c r="A652" s="3"/>
      <c r="B652" s="1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">
      <c r="A653" s="3"/>
      <c r="B653" s="1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">
      <c r="A654" s="3"/>
      <c r="B654" s="1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">
      <c r="A655" s="3"/>
      <c r="B655" s="1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">
      <c r="A656" s="3"/>
      <c r="B656" s="1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">
      <c r="A657" s="3"/>
      <c r="B657" s="1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">
      <c r="A658" s="3"/>
      <c r="B658" s="1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">
      <c r="A659" s="3"/>
      <c r="B659" s="1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">
      <c r="A660" s="3"/>
      <c r="B660" s="1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">
      <c r="A661" s="3"/>
      <c r="B661" s="1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">
      <c r="A662" s="3"/>
      <c r="B662" s="1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">
      <c r="A663" s="3"/>
      <c r="B663" s="1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">
      <c r="A664" s="3"/>
      <c r="B664" s="1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">
      <c r="A665" s="3"/>
      <c r="B665" s="1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">
      <c r="A666" s="3"/>
      <c r="B666" s="1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">
      <c r="A667" s="3"/>
      <c r="B667" s="1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">
      <c r="A668" s="3"/>
      <c r="B668" s="1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">
      <c r="A669" s="3"/>
      <c r="B669" s="1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">
      <c r="A670" s="3"/>
      <c r="B670" s="1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">
      <c r="A671" s="3"/>
      <c r="B671" s="1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">
      <c r="A672" s="3"/>
      <c r="B672" s="1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">
      <c r="A673" s="3"/>
      <c r="B673" s="1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">
      <c r="A674" s="3"/>
      <c r="B674" s="1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">
      <c r="A675" s="3"/>
      <c r="B675" s="1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">
      <c r="A676" s="3"/>
      <c r="B676" s="1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">
      <c r="A677" s="3"/>
      <c r="B677" s="1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">
      <c r="A678" s="3"/>
      <c r="B678" s="1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">
      <c r="A679" s="3"/>
      <c r="B679" s="1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">
      <c r="A680" s="3"/>
      <c r="B680" s="1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">
      <c r="A681" s="3"/>
      <c r="B681" s="1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">
      <c r="A682" s="3"/>
      <c r="B682" s="1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">
      <c r="A683" s="3"/>
      <c r="B683" s="1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">
      <c r="A684" s="3"/>
      <c r="B684" s="1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">
      <c r="A685" s="3"/>
      <c r="B685" s="1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">
      <c r="A686" s="3"/>
      <c r="B686" s="1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">
      <c r="A687" s="3"/>
      <c r="B687" s="1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">
      <c r="A688" s="3"/>
      <c r="B688" s="1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">
      <c r="A689" s="3"/>
      <c r="B689" s="1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">
      <c r="A690" s="3"/>
      <c r="B690" s="1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">
      <c r="A691" s="3"/>
      <c r="B691" s="1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">
      <c r="A692" s="3"/>
      <c r="B692" s="1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">
      <c r="A693" s="3"/>
      <c r="B693" s="1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">
      <c r="A694" s="3"/>
      <c r="B694" s="1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">
      <c r="A695" s="3"/>
      <c r="B695" s="1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">
      <c r="A696" s="3"/>
      <c r="B696" s="1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">
      <c r="A697" s="3"/>
      <c r="B697" s="1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">
      <c r="A698" s="3"/>
      <c r="B698" s="1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">
      <c r="A699" s="3"/>
      <c r="B699" s="1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">
      <c r="A700" s="3"/>
      <c r="B700" s="1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">
      <c r="A701" s="3"/>
      <c r="B701" s="1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">
      <c r="A702" s="3"/>
      <c r="B702" s="1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">
      <c r="A703" s="3"/>
      <c r="B703" s="1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">
      <c r="A704" s="3"/>
      <c r="B704" s="1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">
      <c r="A705" s="3"/>
      <c r="B705" s="1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">
      <c r="A706" s="3"/>
      <c r="B706" s="1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">
      <c r="A707" s="3"/>
      <c r="B707" s="1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">
      <c r="A708" s="3"/>
      <c r="B708" s="1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">
      <c r="A709" s="3"/>
      <c r="B709" s="1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">
      <c r="A710" s="3"/>
      <c r="B710" s="1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">
      <c r="A711" s="3"/>
      <c r="B711" s="1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">
      <c r="A712" s="3"/>
      <c r="B712" s="1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">
      <c r="A713" s="3"/>
      <c r="B713" s="1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">
      <c r="A714" s="3"/>
      <c r="B714" s="1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">
      <c r="A715" s="3"/>
      <c r="B715" s="1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">
      <c r="A716" s="3"/>
      <c r="B716" s="1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">
      <c r="A717" s="3"/>
      <c r="B717" s="1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">
      <c r="A718" s="3"/>
      <c r="B718" s="1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">
      <c r="A719" s="3"/>
      <c r="B719" s="1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">
      <c r="A720" s="3"/>
      <c r="B720" s="1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">
      <c r="A721" s="3"/>
      <c r="B721" s="1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">
      <c r="A722" s="3"/>
      <c r="B722" s="1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">
      <c r="A723" s="3"/>
      <c r="B723" s="1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">
      <c r="A724" s="3"/>
      <c r="B724" s="1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">
      <c r="A725" s="3"/>
      <c r="B725" s="1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">
      <c r="A726" s="3"/>
      <c r="B726" s="1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">
      <c r="A727" s="3"/>
      <c r="B727" s="1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">
      <c r="A728" s="3"/>
      <c r="B728" s="1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">
      <c r="A729" s="3"/>
      <c r="B729" s="1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">
      <c r="A730" s="3"/>
      <c r="B730" s="1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">
      <c r="A731" s="3"/>
      <c r="B731" s="1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">
      <c r="A732" s="3"/>
      <c r="B732" s="1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">
      <c r="A733" s="3"/>
      <c r="B733" s="1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">
      <c r="A734" s="3"/>
      <c r="B734" s="1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">
      <c r="A735" s="3"/>
      <c r="B735" s="1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">
      <c r="A736" s="3"/>
      <c r="B736" s="1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">
      <c r="A737" s="3"/>
      <c r="B737" s="1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">
      <c r="A738" s="3"/>
      <c r="B738" s="1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">
      <c r="A739" s="3"/>
      <c r="B739" s="1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">
      <c r="A740" s="3"/>
      <c r="B740" s="1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">
      <c r="A741" s="3"/>
      <c r="B741" s="1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">
      <c r="A742" s="3"/>
      <c r="B742" s="1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">
      <c r="A743" s="3"/>
      <c r="B743" s="1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">
      <c r="A744" s="3"/>
      <c r="B744" s="1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">
      <c r="A745" s="3"/>
      <c r="B745" s="1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">
      <c r="A746" s="3"/>
      <c r="B746" s="1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">
      <c r="A747" s="3"/>
      <c r="B747" s="1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">
      <c r="A748" s="3"/>
      <c r="B748" s="1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">
      <c r="A749" s="3"/>
      <c r="B749" s="1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">
      <c r="A750" s="3"/>
      <c r="B750" s="1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">
      <c r="A751" s="3"/>
      <c r="B751" s="1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">
      <c r="A752" s="3"/>
      <c r="B752" s="1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">
      <c r="A753" s="3"/>
      <c r="B753" s="1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">
      <c r="A754" s="3"/>
      <c r="B754" s="1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">
      <c r="A755" s="3"/>
      <c r="B755" s="1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">
      <c r="A756" s="3"/>
      <c r="B756" s="1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">
      <c r="A757" s="3"/>
      <c r="B757" s="1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">
      <c r="A758" s="3"/>
      <c r="B758" s="1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">
      <c r="A759" s="3"/>
      <c r="B759" s="1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">
      <c r="A760" s="3"/>
      <c r="B760" s="1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">
      <c r="A761" s="3"/>
      <c r="B761" s="1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">
      <c r="A762" s="3"/>
      <c r="B762" s="1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">
      <c r="A763" s="3"/>
      <c r="B763" s="1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">
      <c r="A764" s="3"/>
      <c r="B764" s="1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">
      <c r="A765" s="3"/>
      <c r="B765" s="1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">
      <c r="A766" s="3"/>
      <c r="B766" s="1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">
      <c r="A767" s="3"/>
      <c r="B767" s="1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">
      <c r="A768" s="3"/>
      <c r="B768" s="1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">
      <c r="A769" s="3"/>
      <c r="B769" s="1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">
      <c r="A770" s="3"/>
      <c r="B770" s="1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">
      <c r="A771" s="3"/>
      <c r="B771" s="1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">
      <c r="A772" s="3"/>
      <c r="B772" s="1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">
      <c r="A773" s="3"/>
      <c r="B773" s="1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">
      <c r="A774" s="3"/>
      <c r="B774" s="1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">
      <c r="A775" s="3"/>
      <c r="B775" s="1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">
      <c r="A776" s="3"/>
      <c r="B776" s="1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">
      <c r="A777" s="3"/>
      <c r="B777" s="1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">
      <c r="A778" s="3"/>
      <c r="B778" s="1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">
      <c r="A779" s="3"/>
      <c r="B779" s="1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">
      <c r="A780" s="3"/>
      <c r="B780" s="1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">
      <c r="A781" s="3"/>
      <c r="B781" s="1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">
      <c r="A782" s="3"/>
      <c r="B782" s="1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">
      <c r="A783" s="3"/>
      <c r="B783" s="1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">
      <c r="A784" s="3"/>
      <c r="B784" s="1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">
      <c r="A785" s="3"/>
      <c r="B785" s="1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">
      <c r="A786" s="3"/>
      <c r="B786" s="1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">
      <c r="A787" s="3"/>
      <c r="B787" s="1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">
      <c r="A788" s="3"/>
      <c r="B788" s="1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">
      <c r="A789" s="3"/>
      <c r="B789" s="1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">
      <c r="A790" s="3"/>
      <c r="B790" s="1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">
      <c r="A791" s="3"/>
      <c r="B791" s="1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">
      <c r="A792" s="3"/>
      <c r="B792" s="1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">
      <c r="A793" s="3"/>
      <c r="B793" s="1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">
      <c r="A794" s="3"/>
      <c r="B794" s="1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">
      <c r="A795" s="3"/>
      <c r="B795" s="1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">
      <c r="A796" s="3"/>
      <c r="B796" s="1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">
      <c r="A797" s="3"/>
      <c r="B797" s="1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">
      <c r="A798" s="3"/>
      <c r="B798" s="1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">
      <c r="A799" s="3"/>
      <c r="B799" s="1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">
      <c r="A800" s="3"/>
      <c r="B800" s="1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">
      <c r="A801" s="3"/>
      <c r="B801" s="1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">
      <c r="A802" s="3"/>
      <c r="B802" s="1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">
      <c r="A803" s="3"/>
      <c r="B803" s="1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">
      <c r="A804" s="3"/>
      <c r="B804" s="1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">
      <c r="A805" s="3"/>
      <c r="B805" s="1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">
      <c r="A806" s="3"/>
      <c r="B806" s="1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">
      <c r="A807" s="3"/>
      <c r="B807" s="1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">
      <c r="A808" s="3"/>
      <c r="B808" s="1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">
      <c r="A809" s="3"/>
      <c r="B809" s="1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">
      <c r="A810" s="3"/>
      <c r="B810" s="1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">
      <c r="A811" s="3"/>
      <c r="B811" s="1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">
      <c r="A812" s="3"/>
      <c r="B812" s="1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">
      <c r="A813" s="3"/>
      <c r="B813" s="1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">
      <c r="A814" s="3"/>
      <c r="B814" s="1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">
      <c r="A815" s="3"/>
      <c r="B815" s="1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">
      <c r="A816" s="3"/>
      <c r="B816" s="1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">
      <c r="A817" s="3"/>
      <c r="B817" s="1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">
      <c r="A818" s="3"/>
      <c r="B818" s="1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">
      <c r="A819" s="3"/>
      <c r="B819" s="1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">
      <c r="A820" s="3"/>
      <c r="B820" s="1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">
      <c r="A821" s="3"/>
      <c r="B821" s="1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">
      <c r="A822" s="3"/>
      <c r="B822" s="1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">
      <c r="A823" s="3"/>
      <c r="B823" s="1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">
      <c r="A824" s="3"/>
      <c r="B824" s="1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">
      <c r="A825" s="3"/>
      <c r="B825" s="1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">
      <c r="A826" s="3"/>
      <c r="B826" s="1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">
      <c r="A827" s="3"/>
      <c r="B827" s="1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">
      <c r="A828" s="3"/>
      <c r="B828" s="1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">
      <c r="A829" s="3"/>
      <c r="B829" s="1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">
      <c r="A830" s="3"/>
      <c r="B830" s="1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">
      <c r="A831" s="3"/>
      <c r="B831" s="1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">
      <c r="A832" s="3"/>
      <c r="B832" s="1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">
      <c r="A833" s="3"/>
      <c r="B833" s="1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">
      <c r="A834" s="3"/>
      <c r="B834" s="1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">
      <c r="A835" s="3"/>
      <c r="B835" s="1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">
      <c r="A836" s="3"/>
      <c r="B836" s="1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">
      <c r="A837" s="3"/>
      <c r="B837" s="1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">
      <c r="A838" s="3"/>
      <c r="B838" s="1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">
      <c r="A839" s="3"/>
      <c r="B839" s="1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">
      <c r="A840" s="3"/>
      <c r="B840" s="1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">
      <c r="A841" s="3"/>
      <c r="B841" s="1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">
      <c r="A842" s="3"/>
      <c r="B842" s="1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">
      <c r="A843" s="3"/>
      <c r="B843" s="1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">
      <c r="A844" s="3"/>
      <c r="B844" s="1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">
      <c r="A845" s="3"/>
      <c r="B845" s="1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">
      <c r="A846" s="3"/>
      <c r="B846" s="1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">
      <c r="A847" s="3"/>
      <c r="B847" s="1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">
      <c r="A848" s="3"/>
      <c r="B848" s="1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">
      <c r="A849" s="3"/>
      <c r="B849" s="1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">
      <c r="A850" s="3"/>
      <c r="B850" s="1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">
      <c r="A851" s="3"/>
      <c r="B851" s="1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">
      <c r="A852" s="3"/>
      <c r="B852" s="1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">
      <c r="A853" s="3"/>
      <c r="B853" s="1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">
      <c r="A854" s="3"/>
      <c r="B854" s="1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">
      <c r="A855" s="3"/>
      <c r="B855" s="1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">
      <c r="A856" s="3"/>
      <c r="B856" s="1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">
      <c r="A857" s="3"/>
      <c r="B857" s="1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">
      <c r="A858" s="3"/>
      <c r="B858" s="1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">
      <c r="A859" s="3"/>
      <c r="B859" s="1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">
      <c r="A860" s="3"/>
      <c r="B860" s="1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">
      <c r="A861" s="3"/>
      <c r="B861" s="1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">
      <c r="A862" s="3"/>
      <c r="B862" s="1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">
      <c r="A863" s="3"/>
      <c r="B863" s="1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">
      <c r="A864" s="3"/>
      <c r="B864" s="1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">
      <c r="A865" s="3"/>
      <c r="B865" s="1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">
      <c r="A866" s="3"/>
      <c r="B866" s="1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">
      <c r="A867" s="3"/>
      <c r="B867" s="1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">
      <c r="A868" s="3"/>
      <c r="B868" s="1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">
      <c r="A869" s="3"/>
      <c r="B869" s="1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">
      <c r="A870" s="3"/>
      <c r="B870" s="1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">
      <c r="A871" s="3"/>
      <c r="B871" s="1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">
      <c r="A872" s="3"/>
      <c r="B872" s="1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">
      <c r="A873" s="3"/>
      <c r="B873" s="1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">
      <c r="A874" s="3"/>
      <c r="B874" s="1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">
      <c r="A875" s="3"/>
      <c r="B875" s="1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">
      <c r="A876" s="3"/>
      <c r="B876" s="1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">
      <c r="A877" s="3"/>
      <c r="B877" s="1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">
      <c r="A878" s="3"/>
      <c r="B878" s="1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">
      <c r="A879" s="3"/>
      <c r="B879" s="1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">
      <c r="A880" s="3"/>
      <c r="B880" s="1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">
      <c r="A881" s="3"/>
      <c r="B881" s="1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">
      <c r="A882" s="3"/>
      <c r="B882" s="1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">
      <c r="A883" s="3"/>
      <c r="B883" s="1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">
      <c r="A884" s="3"/>
      <c r="B884" s="1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">
      <c r="A885" s="3"/>
      <c r="B885" s="1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">
      <c r="A886" s="3"/>
      <c r="B886" s="1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">
      <c r="A887" s="3"/>
      <c r="B887" s="1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">
      <c r="A888" s="3"/>
      <c r="B888" s="1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">
      <c r="A889" s="3"/>
      <c r="B889" s="1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">
      <c r="A890" s="3"/>
      <c r="B890" s="1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">
      <c r="A891" s="3"/>
      <c r="B891" s="1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">
      <c r="A892" s="3"/>
      <c r="B892" s="1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">
      <c r="A893" s="3"/>
      <c r="B893" s="1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">
      <c r="A894" s="3"/>
      <c r="B894" s="1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">
      <c r="A895" s="3"/>
      <c r="B895" s="1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">
      <c r="A896" s="3"/>
      <c r="B896" s="1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">
      <c r="A897" s="3"/>
      <c r="B897" s="1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">
      <c r="A898" s="3"/>
      <c r="B898" s="1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">
      <c r="A899" s="3"/>
      <c r="B899" s="1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">
      <c r="A900" s="3"/>
      <c r="B900" s="1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">
      <c r="A901" s="3"/>
      <c r="B901" s="1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">
      <c r="A902" s="3"/>
      <c r="B902" s="1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">
      <c r="A903" s="3"/>
      <c r="B903" s="1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">
      <c r="A904" s="3"/>
      <c r="B904" s="1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">
      <c r="A905" s="3"/>
      <c r="B905" s="1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">
      <c r="A906" s="3"/>
      <c r="B906" s="1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">
      <c r="A907" s="3"/>
      <c r="B907" s="1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">
      <c r="A908" s="3"/>
      <c r="B908" s="1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">
      <c r="A909" s="3"/>
      <c r="B909" s="1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">
      <c r="A910" s="3"/>
      <c r="B910" s="1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">
      <c r="A911" s="3"/>
      <c r="B911" s="1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">
      <c r="A912" s="3"/>
      <c r="B912" s="1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">
      <c r="A913" s="3"/>
      <c r="B913" s="1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">
      <c r="A914" s="3"/>
      <c r="B914" s="1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">
      <c r="A915" s="3"/>
      <c r="B915" s="1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">
      <c r="A916" s="3"/>
      <c r="B916" s="1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">
      <c r="A917" s="3"/>
      <c r="B917" s="1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">
      <c r="A918" s="3"/>
      <c r="B918" s="1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">
      <c r="A919" s="3"/>
      <c r="B919" s="1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">
      <c r="A920" s="3"/>
      <c r="B920" s="1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">
      <c r="A921" s="3"/>
      <c r="B921" s="1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">
      <c r="A922" s="3"/>
      <c r="B922" s="1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">
      <c r="A923" s="3"/>
      <c r="B923" s="1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">
      <c r="A924" s="3"/>
      <c r="B924" s="1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">
      <c r="A925" s="3"/>
      <c r="B925" s="1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">
      <c r="A926" s="3"/>
      <c r="B926" s="1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">
      <c r="A927" s="3"/>
      <c r="B927" s="1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">
      <c r="A928" s="3"/>
      <c r="B928" s="1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">
      <c r="A929" s="3"/>
      <c r="B929" s="1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">
      <c r="A930" s="3"/>
      <c r="B930" s="1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">
      <c r="A931" s="3"/>
      <c r="B931" s="1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">
      <c r="A932" s="3"/>
      <c r="B932" s="1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">
      <c r="A933" s="3"/>
      <c r="B933" s="1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">
      <c r="A934" s="3"/>
      <c r="B934" s="1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">
      <c r="A935" s="3"/>
      <c r="B935" s="1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">
      <c r="A936" s="3"/>
      <c r="B936" s="1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">
      <c r="A937" s="3"/>
      <c r="B937" s="1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">
      <c r="A938" s="3"/>
      <c r="B938" s="1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">
      <c r="A939" s="3"/>
      <c r="B939" s="1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">
      <c r="A940" s="3"/>
      <c r="B940" s="1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">
      <c r="A941" s="3"/>
      <c r="B941" s="1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">
      <c r="A942" s="3"/>
      <c r="B942" s="1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">
      <c r="A943" s="3"/>
      <c r="B943" s="1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">
      <c r="A944" s="3"/>
      <c r="B944" s="1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">
      <c r="A945" s="3"/>
      <c r="B945" s="1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">
      <c r="A946" s="3"/>
      <c r="B946" s="1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">
      <c r="A947" s="3"/>
      <c r="B947" s="1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">
      <c r="A948" s="3"/>
      <c r="B948" s="1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">
      <c r="A949" s="3"/>
      <c r="B949" s="1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">
      <c r="A950" s="3"/>
      <c r="B950" s="1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">
      <c r="A951" s="3"/>
      <c r="B951" s="1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">
      <c r="A952" s="3"/>
      <c r="B952" s="1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">
      <c r="A953" s="3"/>
      <c r="B953" s="1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">
      <c r="A954" s="3"/>
      <c r="B954" s="1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">
      <c r="A955" s="3"/>
      <c r="B955" s="1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">
      <c r="A956" s="3"/>
      <c r="B956" s="1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">
      <c r="A957" s="3"/>
      <c r="B957" s="1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">
      <c r="A958" s="3"/>
      <c r="B958" s="1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">
      <c r="A959" s="3"/>
      <c r="B959" s="1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">
      <c r="A960" s="3"/>
      <c r="B960" s="1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">
      <c r="A961" s="3"/>
      <c r="B961" s="1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">
      <c r="A962" s="3"/>
      <c r="B962" s="1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">
      <c r="A963" s="3"/>
      <c r="B963" s="1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">
      <c r="A964" s="3"/>
      <c r="B964" s="1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">
      <c r="A965" s="3"/>
      <c r="B965" s="1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">
      <c r="A966" s="3"/>
      <c r="B966" s="1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">
      <c r="A967" s="3"/>
      <c r="B967" s="1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">
      <c r="A968" s="3"/>
      <c r="B968" s="1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">
      <c r="A969" s="3"/>
      <c r="B969" s="1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">
      <c r="A970" s="3"/>
      <c r="B970" s="1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">
      <c r="A971" s="3"/>
      <c r="B971" s="1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">
      <c r="A972" s="3"/>
      <c r="B972" s="1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">
      <c r="A973" s="3"/>
      <c r="B973" s="1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">
      <c r="A974" s="3"/>
      <c r="B974" s="1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">
      <c r="A975" s="3"/>
      <c r="B975" s="1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">
      <c r="A976" s="3"/>
      <c r="B976" s="1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">
      <c r="A977" s="3"/>
      <c r="B977" s="1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">
      <c r="A978" s="3"/>
      <c r="B978" s="1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">
      <c r="A979" s="3"/>
      <c r="B979" s="1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">
      <c r="A980" s="3"/>
      <c r="B980" s="1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">
      <c r="A981" s="3"/>
      <c r="B981" s="1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">
      <c r="A982" s="3"/>
      <c r="B982" s="1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5">
      <c r="A983" s="3"/>
      <c r="B983" s="1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5">
      <c r="A984" s="3"/>
      <c r="B984" s="1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5">
      <c r="A985" s="3"/>
      <c r="B985" s="1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5">
      <c r="A986" s="3"/>
      <c r="B986" s="1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5">
      <c r="A987" s="3"/>
      <c r="B987" s="1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5">
      <c r="A988" s="3"/>
      <c r="B988" s="1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5">
      <c r="A989" s="3"/>
      <c r="B989" s="1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5">
      <c r="A990" s="3"/>
      <c r="B990" s="1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5">
      <c r="A991" s="3"/>
      <c r="B991" s="1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5">
      <c r="A992" s="3"/>
      <c r="B992" s="1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5">
      <c r="A993" s="3"/>
      <c r="B993" s="1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5">
      <c r="A994" s="3"/>
      <c r="B994" s="1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5">
      <c r="A995" s="3"/>
      <c r="B995" s="1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5">
      <c r="A996" s="3"/>
      <c r="B996" s="1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5">
      <c r="A997" s="3"/>
      <c r="B997" s="1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5">
      <c r="A998" s="3"/>
      <c r="B998" s="1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5">
      <c r="A999" s="3"/>
      <c r="B999" s="1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5">
      <c r="A1000" s="3"/>
      <c r="B1000" s="1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Lenzuni Paolo</dc:creator>
  <cp:keywords/>
  <dc:description/>
  <cp:lastModifiedBy>inail</cp:lastModifiedBy>
  <cp:lastPrinted>2010-05-20T12:51:49Z</cp:lastPrinted>
  <dcterms:created xsi:type="dcterms:W3CDTF">2010-05-19T11:59:40Z</dcterms:created>
  <dcterms:modified xsi:type="dcterms:W3CDTF">2018-07-18T07:56:06Z</dcterms:modified>
  <cp:category/>
  <cp:version/>
  <cp:contentType/>
  <cp:contentStatus/>
</cp:coreProperties>
</file>